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tabRatio="727" activeTab="8"/>
  </bookViews>
  <sheets>
    <sheet name="MN" sheetId="1" r:id="rId1"/>
    <sheet name="Ytế" sheetId="2" r:id="rId2"/>
    <sheet name="văn" sheetId="3" r:id="rId3"/>
    <sheet name="VT" sheetId="4" r:id="rId4"/>
    <sheet name="KT" sheetId="5" r:id="rId5"/>
    <sheet name="VLy" sheetId="6" r:id="rId6"/>
    <sheet name="hóa" sheetId="7" r:id="rId7"/>
    <sheet name="AV" sheetId="8" r:id="rId8"/>
    <sheet name="Nhac" sheetId="9" r:id="rId9"/>
    <sheet name="MT" sheetId="10" r:id="rId10"/>
    <sheet name="KTNN" sheetId="11" r:id="rId11"/>
    <sheet name="TD" sheetId="12" r:id="rId12"/>
  </sheets>
  <definedNames>
    <definedName name="_xlnm.Print_Titles" localSheetId="4">'KT'!$9:$10</definedName>
    <definedName name="_xlnm.Print_Titles" localSheetId="0">'MN'!$8:$9</definedName>
    <definedName name="_xlnm.Print_Titles" localSheetId="2">'văn'!$8:$9</definedName>
    <definedName name="_xlnm.Print_Titles" localSheetId="1">'Ytế'!$9:$10</definedName>
  </definedNames>
  <calcPr fullCalcOnLoad="1"/>
</workbook>
</file>

<file path=xl/sharedStrings.xml><?xml version="1.0" encoding="utf-8"?>
<sst xmlns="http://schemas.openxmlformats.org/spreadsheetml/2006/main" count="3040" uniqueCount="721">
  <si>
    <t>UBND HUYỆN A LƯỚI</t>
  </si>
  <si>
    <t>CỘNG HÒA XÃ HỘI CHỦ NGHĨA VIỆT NAM</t>
  </si>
  <si>
    <t>HỘI ĐỒNG TUYỂN DỤNG</t>
  </si>
  <si>
    <t>VIÊN CHỨC GIÁO DỤC</t>
  </si>
  <si>
    <t>Chỉ tiêu: Giáo viên Mầm non</t>
  </si>
  <si>
    <t>TT</t>
  </si>
  <si>
    <t>Họ và tên</t>
  </si>
  <si>
    <t>Năm sinh</t>
  </si>
  <si>
    <t>Quê quán</t>
  </si>
  <si>
    <t>Hộ khẩu               thường trú</t>
  </si>
  <si>
    <t>Trình độ</t>
  </si>
  <si>
    <t>Chuyên ngành</t>
  </si>
  <si>
    <t>Văn bằng, chứng chỉ</t>
  </si>
  <si>
    <t>Hệ          đào tạo</t>
  </si>
  <si>
    <t>Diện                                                   ưu tiên</t>
  </si>
  <si>
    <t>Ghi chú</t>
  </si>
  <si>
    <t>Nam</t>
  </si>
  <si>
    <t>Nữ</t>
  </si>
  <si>
    <t>Tin</t>
  </si>
  <si>
    <t>Ngoại ngữ</t>
  </si>
  <si>
    <t>Đàn Organ</t>
  </si>
  <si>
    <t>Hồng Thượng</t>
  </si>
  <si>
    <t>A</t>
  </si>
  <si>
    <t>BB</t>
  </si>
  <si>
    <t>Thanh Hóa</t>
  </si>
  <si>
    <t>Thị Trấn</t>
  </si>
  <si>
    <t>TC</t>
  </si>
  <si>
    <t>TB</t>
  </si>
  <si>
    <t>A Đớt</t>
  </si>
  <si>
    <t>B</t>
  </si>
  <si>
    <t>Phú Vinh</t>
  </si>
  <si>
    <t>Hồng Kim</t>
  </si>
  <si>
    <t>x</t>
  </si>
  <si>
    <t>Hồng Trung</t>
  </si>
  <si>
    <t>Sơn Thủy</t>
  </si>
  <si>
    <t>Hồng Hạ</t>
  </si>
  <si>
    <t>Quảng Điền</t>
  </si>
  <si>
    <t>CQ</t>
  </si>
  <si>
    <t>Phú Vang</t>
  </si>
  <si>
    <t>Hương Lâm</t>
  </si>
  <si>
    <t>Hồng Vân</t>
  </si>
  <si>
    <t>Quảng Bình</t>
  </si>
  <si>
    <t>Hồng Thái</t>
  </si>
  <si>
    <t>Phong Điền</t>
  </si>
  <si>
    <t>A Ngo</t>
  </si>
  <si>
    <t>C</t>
  </si>
  <si>
    <t>Đông Sơn</t>
  </si>
  <si>
    <t>A Roàng</t>
  </si>
  <si>
    <t>Hồng Quảng</t>
  </si>
  <si>
    <t>Hồng Thủy</t>
  </si>
  <si>
    <t>Hồng Bắc</t>
  </si>
  <si>
    <t>Lê Thị Lân</t>
  </si>
  <si>
    <t>Nam Đông</t>
  </si>
  <si>
    <t>Quảng Trị</t>
  </si>
  <si>
    <t>Nguyễn Thị Thu</t>
  </si>
  <si>
    <t xml:space="preserve">Phong Điền </t>
  </si>
  <si>
    <t>Chỉ tiêu: Nhân viên Văn thư</t>
  </si>
  <si>
    <t>N ngữ</t>
  </si>
  <si>
    <t>Hồ Thị Thương</t>
  </si>
  <si>
    <t>Hồng Thuỷ</t>
  </si>
  <si>
    <t>Sơn Thuỷ</t>
  </si>
  <si>
    <t>Hồ Thị Nê</t>
  </si>
  <si>
    <t>Trần Thị Mỹ Trâm</t>
  </si>
  <si>
    <t>Hồ Thị Ngọc Bích</t>
  </si>
  <si>
    <t>Hồ Thị Him</t>
  </si>
  <si>
    <t>KTV</t>
  </si>
  <si>
    <t>Nguyễn Thị Lý</t>
  </si>
  <si>
    <t>Lê Thị Ưa</t>
  </si>
  <si>
    <t>Nhâm</t>
  </si>
  <si>
    <t>Ra Pát Thị Điệp</t>
  </si>
  <si>
    <t>Hồ Thị Hành</t>
  </si>
  <si>
    <t>Đoàn Thị Nhiệt</t>
  </si>
  <si>
    <t xml:space="preserve">A Ngo </t>
  </si>
  <si>
    <t xml:space="preserve">Quảng Điền </t>
  </si>
  <si>
    <t>Hương Trà</t>
  </si>
  <si>
    <t>Chỉ tiêu: Nhân viên Kế toán</t>
  </si>
  <si>
    <t>Trần Thị Ngọc Lan</t>
  </si>
  <si>
    <t>ĐH</t>
  </si>
  <si>
    <t>Hương Thủy</t>
  </si>
  <si>
    <t>Độc lập - Tự do - Hạnh phúc</t>
  </si>
  <si>
    <t>Hà Tĩnh</t>
  </si>
  <si>
    <t>Hệ đào tạo</t>
  </si>
  <si>
    <t xml:space="preserve">     Chỉ tiêu theo kế hoạch: 01</t>
  </si>
  <si>
    <t xml:space="preserve">Sơn Thuỷ </t>
  </si>
  <si>
    <t xml:space="preserve">Thị Trấn </t>
  </si>
  <si>
    <t>Văn học</t>
  </si>
  <si>
    <t>Hồ Văn Tý</t>
  </si>
  <si>
    <t>Chỉ tiêu: Giáo viên Anh văn</t>
  </si>
  <si>
    <t>Nguyễn Thị Thu Hà</t>
  </si>
  <si>
    <t>Nguyễn Thanh Huyền Trân</t>
  </si>
  <si>
    <t xml:space="preserve">     Chỉ tiêu theo kế hoạch: 03</t>
  </si>
  <si>
    <t>Phú Lộc</t>
  </si>
  <si>
    <t>Văn Minh Nguyệt</t>
  </si>
  <si>
    <t>Đoàn Tùng</t>
  </si>
  <si>
    <t xml:space="preserve">B </t>
  </si>
  <si>
    <t>Hoàng Hữu Huy</t>
  </si>
  <si>
    <t>Lê Đình Phương</t>
  </si>
  <si>
    <t>Dân tộc thiểu số</t>
  </si>
  <si>
    <t>01649 235 887</t>
  </si>
  <si>
    <t>Hoàng Thị Nhung</t>
  </si>
  <si>
    <t>01206 150 225</t>
  </si>
  <si>
    <t>Cơ Sỹ Thị Díp</t>
  </si>
  <si>
    <t>01636 259 005</t>
  </si>
  <si>
    <t>Nguyễn Thị Mai</t>
  </si>
  <si>
    <t>01699 691 821</t>
  </si>
  <si>
    <t>Ngô Thị Nga</t>
  </si>
  <si>
    <t>01206 108830</t>
  </si>
  <si>
    <t>Đoàn Thị Thu Hà</t>
  </si>
  <si>
    <t>01693 430 771</t>
  </si>
  <si>
    <t>Hồ Thị Son</t>
  </si>
  <si>
    <t>01677 835 314</t>
  </si>
  <si>
    <t>Lê Thị Sắt</t>
  </si>
  <si>
    <t>01688 940 142</t>
  </si>
  <si>
    <t>Viên Thị Lý</t>
  </si>
  <si>
    <t>01692 594 310</t>
  </si>
  <si>
    <t>Hồ Thị Phên</t>
  </si>
  <si>
    <t>01659 210 744</t>
  </si>
  <si>
    <t>Điều dưỡng</t>
  </si>
  <si>
    <t>Hồ Tư Bách</t>
  </si>
  <si>
    <t>Hồ Thị Chi</t>
  </si>
  <si>
    <t>01692 649 011</t>
  </si>
  <si>
    <t>A Viết Thị Bích</t>
  </si>
  <si>
    <t>Pi Loong Tài</t>
  </si>
  <si>
    <t>01695 839 535</t>
  </si>
  <si>
    <t>Nguyễn Thị Liên</t>
  </si>
  <si>
    <t>01665 782 775</t>
  </si>
  <si>
    <t>0985 677 448</t>
  </si>
  <si>
    <t>A Ting Huệ</t>
  </si>
  <si>
    <t>0969 823 534</t>
  </si>
  <si>
    <t>Trần Thị Loan</t>
  </si>
  <si>
    <t>0974 202 978</t>
  </si>
  <si>
    <t>Lê Thị Thu Huế</t>
  </si>
  <si>
    <t>01636 474 600</t>
  </si>
  <si>
    <t>Hồ Văn Níu</t>
  </si>
  <si>
    <t>01672 027 661</t>
  </si>
  <si>
    <t>Hồ Thị Dịu</t>
  </si>
  <si>
    <t>01698 340 575</t>
  </si>
  <si>
    <t>Nguyễn Thị Nâm</t>
  </si>
  <si>
    <t>01659 049 421</t>
  </si>
  <si>
    <t>Y sĩ</t>
  </si>
  <si>
    <t>Phạm Thị Huỳnh Thay</t>
  </si>
  <si>
    <t>0962 665 127</t>
  </si>
  <si>
    <t>Lê Văn Huệ</t>
  </si>
  <si>
    <t>01665 647 867</t>
  </si>
  <si>
    <t>Trịnh Thị Minh Sang</t>
  </si>
  <si>
    <t>0978 599 817</t>
  </si>
  <si>
    <t>Nguyễn Thị Dua</t>
  </si>
  <si>
    <t>01689 625 302</t>
  </si>
  <si>
    <t>Hồ Thị Hiền</t>
  </si>
  <si>
    <t>01244 946 816</t>
  </si>
  <si>
    <t>Hồ Thị Bảo Yến</t>
  </si>
  <si>
    <t>0989 872 398</t>
  </si>
  <si>
    <t>Ngô Thị Cẩm Tú</t>
  </si>
  <si>
    <t>0962 928 132</t>
  </si>
  <si>
    <t>01692 274 477</t>
  </si>
  <si>
    <t>Hồ Thị Lưu</t>
  </si>
  <si>
    <t>01668 669 004</t>
  </si>
  <si>
    <t>Lê Thị Lương</t>
  </si>
  <si>
    <t>01652 883 831</t>
  </si>
  <si>
    <t>Trần Ngọc Thanh</t>
  </si>
  <si>
    <t>0976 127 139</t>
  </si>
  <si>
    <t>Phan Thị Phượng</t>
  </si>
  <si>
    <t>01668 467 827</t>
  </si>
  <si>
    <t>Lê Thị Thu Hương</t>
  </si>
  <si>
    <t>01696 537 514</t>
  </si>
  <si>
    <t>Hồ Thị Tân Mùi</t>
  </si>
  <si>
    <t>0979 103 116</t>
  </si>
  <si>
    <t>Hồ Thị Thành</t>
  </si>
  <si>
    <t>0978 802 714</t>
  </si>
  <si>
    <t>Kê Thị Du</t>
  </si>
  <si>
    <t>0988 524 575</t>
  </si>
  <si>
    <t>Hồ Thị Cái</t>
  </si>
  <si>
    <t>01646 690 846</t>
  </si>
  <si>
    <t>Hồ Thị Ngân</t>
  </si>
  <si>
    <t>0969 094 035</t>
  </si>
  <si>
    <t>Nguyễn Thị Thủy</t>
  </si>
  <si>
    <t>01636 305 892</t>
  </si>
  <si>
    <t>Lê Thị Nghiêm</t>
  </si>
  <si>
    <t>01654 422 974</t>
  </si>
  <si>
    <t>Nguyễn Thị Tâm</t>
  </si>
  <si>
    <t>0975 377 751</t>
  </si>
  <si>
    <t>Trần Thị Nguyệt</t>
  </si>
  <si>
    <t>0982 580 939</t>
  </si>
  <si>
    <t>Trần Thị Huệ</t>
  </si>
  <si>
    <t>0962 875 203</t>
  </si>
  <si>
    <t>01655 406 422</t>
  </si>
  <si>
    <t>TX</t>
  </si>
  <si>
    <t>01664 565 119</t>
  </si>
  <si>
    <t>Nguyễn Thị Thơm</t>
  </si>
  <si>
    <t>01673 197 858</t>
  </si>
  <si>
    <t>Hồ Thị Bình</t>
  </si>
  <si>
    <t>01655 904 912</t>
  </si>
  <si>
    <t>Đảng viên</t>
  </si>
  <si>
    <t>Hồ Thị Bi</t>
  </si>
  <si>
    <t>01652 398 023</t>
  </si>
  <si>
    <t>Hồ Thị Bá Lan</t>
  </si>
  <si>
    <t>0975 054 999</t>
  </si>
  <si>
    <t>Hồ Thị Liếp</t>
  </si>
  <si>
    <t>01636 259 668</t>
  </si>
  <si>
    <t>Trần Thị Danh</t>
  </si>
  <si>
    <t>01672 845 018</t>
  </si>
  <si>
    <t>Lê Thị Líp</t>
  </si>
  <si>
    <t>0164 959 1080</t>
  </si>
  <si>
    <t>Nguyễn Thị Nga</t>
  </si>
  <si>
    <t>0968 728 265</t>
  </si>
  <si>
    <t>Lê Thị Yết</t>
  </si>
  <si>
    <t>01665 673 084</t>
  </si>
  <si>
    <t>Lê Thị Vân</t>
  </si>
  <si>
    <t>Lê Thị Hà</t>
  </si>
  <si>
    <t>01686 549 271</t>
  </si>
  <si>
    <t>Hồ Thị Khất</t>
  </si>
  <si>
    <t>01658 912 856</t>
  </si>
  <si>
    <t>Chỉ tiêu: Giáo viên Âm nhạc</t>
  </si>
  <si>
    <t>Lê Thị Trang</t>
  </si>
  <si>
    <t>Hương Nguyên</t>
  </si>
  <si>
    <t>Thị trấn</t>
  </si>
  <si>
    <t>Ca kịch Huế</t>
  </si>
  <si>
    <t>ĐVTTT</t>
  </si>
  <si>
    <t>Lê Phương Thảo</t>
  </si>
  <si>
    <t>Diễn viên Múa</t>
  </si>
  <si>
    <t>Nguyễn Thị Thái Hậu</t>
  </si>
  <si>
    <t>SĐT</t>
  </si>
  <si>
    <t>0963 802 490</t>
  </si>
  <si>
    <t>0935 997 567</t>
  </si>
  <si>
    <t>Hồ Thị Vân</t>
  </si>
  <si>
    <t>0969 982 447</t>
  </si>
  <si>
    <t>Nguyễn Văn Dũng</t>
  </si>
  <si>
    <t>Âm nhạc</t>
  </si>
  <si>
    <t>01684 995 928</t>
  </si>
  <si>
    <t>Hồ Thị Lang Dương</t>
  </si>
  <si>
    <t>01263 902 853</t>
  </si>
  <si>
    <t>Trần Thị Trúc Na</t>
  </si>
  <si>
    <t>TP Huế</t>
  </si>
  <si>
    <t>0953 878 984</t>
  </si>
  <si>
    <t>Tổng điểm</t>
  </si>
  <si>
    <t>Chỉ tiêu: Giáo viên Kỹ thuật nông nghiệp</t>
  </si>
  <si>
    <t>Lê Thành Trung</t>
  </si>
  <si>
    <t>Đinh Thị Vân</t>
  </si>
  <si>
    <t>0914 156 014</t>
  </si>
  <si>
    <t>Mai Văn Hiếu</t>
  </si>
  <si>
    <t>01649 771 098</t>
  </si>
  <si>
    <t>Lê Thị Thu Vân</t>
  </si>
  <si>
    <t>Hồ Thị Văn</t>
  </si>
  <si>
    <t>01682 220 232</t>
  </si>
  <si>
    <t>Lê Hồng Sâm</t>
  </si>
  <si>
    <t>01675 336 470</t>
  </si>
  <si>
    <t>Trần Văn Hữu</t>
  </si>
  <si>
    <t>01672 525 761</t>
  </si>
  <si>
    <t>0987 522 082</t>
  </si>
  <si>
    <t>Nguyễn Hiến</t>
  </si>
  <si>
    <t>0946 411 744</t>
  </si>
  <si>
    <t>Nguyễn Văn Trác</t>
  </si>
  <si>
    <t>01655 578 645</t>
  </si>
  <si>
    <t>Đặng Thị Thanh Lý</t>
  </si>
  <si>
    <t>01692 622 519</t>
  </si>
  <si>
    <t>Hồ Tiên Phong</t>
  </si>
  <si>
    <t>0969 870 021</t>
  </si>
  <si>
    <t>Hồ Thị Chúc</t>
  </si>
  <si>
    <t>01695 860 007</t>
  </si>
  <si>
    <t>Đinh Thế Anh</t>
  </si>
  <si>
    <t>0979 106 812</t>
  </si>
  <si>
    <t>Nguyễn Thị Thu Hằng</t>
  </si>
  <si>
    <t>0968 654 363</t>
  </si>
  <si>
    <t>Nguyễn Thị Thu Cúc</t>
  </si>
  <si>
    <t>0932 461 035</t>
  </si>
  <si>
    <t>Trần Thị Hay</t>
  </si>
  <si>
    <t>01634 172 414</t>
  </si>
  <si>
    <t>Hồ Thị Ý</t>
  </si>
  <si>
    <t>01677 103 477</t>
  </si>
  <si>
    <t>Hồ Thị Mai Ly</t>
  </si>
  <si>
    <t>01644 926 099</t>
  </si>
  <si>
    <t>Hương Phong</t>
  </si>
  <si>
    <t>Hồ Thị Kỳ</t>
  </si>
  <si>
    <t>01676 706 628</t>
  </si>
  <si>
    <t>A Viết Thị Keng</t>
  </si>
  <si>
    <t>01652 658 346</t>
  </si>
  <si>
    <t>Trương Sáng</t>
  </si>
  <si>
    <t>01653 325 551</t>
  </si>
  <si>
    <t>A Vô Thị Cháu</t>
  </si>
  <si>
    <t>01662 654 893</t>
  </si>
  <si>
    <t>01672 136 188</t>
  </si>
  <si>
    <t>Hồ Thị Phin</t>
  </si>
  <si>
    <t>01643 262 106</t>
  </si>
  <si>
    <t>Trần Văn Quảng</t>
  </si>
  <si>
    <t>NVQS</t>
  </si>
  <si>
    <t>01676 287 235</t>
  </si>
  <si>
    <t>Ra Pát Thị Mười</t>
  </si>
  <si>
    <t>Hồ Y Băng</t>
  </si>
  <si>
    <t>01653 648 375</t>
  </si>
  <si>
    <t>Lê Thị Liên Phương</t>
  </si>
  <si>
    <t>01654 548 486</t>
  </si>
  <si>
    <t>Y sĩ chuyển sang điều dưỡng</t>
  </si>
  <si>
    <t>0979 021 132</t>
  </si>
  <si>
    <t>0965 844 823</t>
  </si>
  <si>
    <t>0915 943 929</t>
  </si>
  <si>
    <t>01682 151 471</t>
  </si>
  <si>
    <t>01699 207 475</t>
  </si>
  <si>
    <t>01686 614 883</t>
  </si>
  <si>
    <t>01665 784 791</t>
  </si>
  <si>
    <t>01686 847 606</t>
  </si>
  <si>
    <t>01638 283 714</t>
  </si>
  <si>
    <t>Hồ Thị Hương</t>
  </si>
  <si>
    <t>01635 945 682</t>
  </si>
  <si>
    <t>01657 566 503</t>
  </si>
  <si>
    <t>0979 091 470</t>
  </si>
  <si>
    <t>Phạm Thị Honh</t>
  </si>
  <si>
    <t>01287 760 885</t>
  </si>
  <si>
    <t>Phạm Thị Tường Nga</t>
  </si>
  <si>
    <t>01679 838 004</t>
  </si>
  <si>
    <t>Lê Viết Chanh</t>
  </si>
  <si>
    <t>01656 911 621</t>
  </si>
  <si>
    <t>Trần Thị Túc</t>
  </si>
  <si>
    <t>Bắc Sơn</t>
  </si>
  <si>
    <t>Trần Thị Thanh Trâm</t>
  </si>
  <si>
    <t>01647 181 861</t>
  </si>
  <si>
    <t>Hồ Thị Tuyết</t>
  </si>
  <si>
    <t>01696 070 643</t>
  </si>
  <si>
    <t>Hồ Thị Vui</t>
  </si>
  <si>
    <t>Chỉ tiêu: Giáo viên Vật lý</t>
  </si>
  <si>
    <t xml:space="preserve">     Chỉ tiêu theo kế hoạch: 02</t>
  </si>
  <si>
    <t>Nguyễn Thị Ngọc Uyên</t>
  </si>
  <si>
    <t>Hưng Yên</t>
  </si>
  <si>
    <t>SP Vật lý</t>
  </si>
  <si>
    <t>Ngô Thị Mỹ Phương</t>
  </si>
  <si>
    <t>0988 392 220</t>
  </si>
  <si>
    <t>0935 921 527</t>
  </si>
  <si>
    <t>Trần Thị Thùy Dương</t>
  </si>
  <si>
    <t>Vật lý</t>
  </si>
  <si>
    <t>01668 323 522</t>
  </si>
  <si>
    <t>Trần Thị Kiều</t>
  </si>
  <si>
    <t>0973 636 100</t>
  </si>
  <si>
    <t>Ngô Văn Lâm</t>
  </si>
  <si>
    <t>0934 848 755</t>
  </si>
  <si>
    <t>Nguyễn Thị Ngọc Bích</t>
  </si>
  <si>
    <t>01644 205 506</t>
  </si>
  <si>
    <t>Bùi Phước Hiền</t>
  </si>
  <si>
    <t>01225 509 786</t>
  </si>
  <si>
    <t>Trần Thị Hòa</t>
  </si>
  <si>
    <t>01657 572 316</t>
  </si>
  <si>
    <t>Trần Thị Tùng</t>
  </si>
  <si>
    <t>01649 821 141</t>
  </si>
  <si>
    <t>Hồ Văn Khứa</t>
  </si>
  <si>
    <t>0989 156 071</t>
  </si>
  <si>
    <t>Phan Thị Thanh Tâm</t>
  </si>
  <si>
    <t>01642 339 121</t>
  </si>
  <si>
    <t>Trần Văn Nhật</t>
  </si>
  <si>
    <t>B1</t>
  </si>
  <si>
    <t>0902 716 485</t>
  </si>
  <si>
    <t>ĐH SP Vật lý</t>
  </si>
  <si>
    <t xml:space="preserve">     Chỉ tiêu theo kế hoạch: 08</t>
  </si>
  <si>
    <t>Lê Thị Bình</t>
  </si>
  <si>
    <t>0935 227 283</t>
  </si>
  <si>
    <t>01636 020 403</t>
  </si>
  <si>
    <t>0984 739 226</t>
  </si>
  <si>
    <t>Trần Thị Bảo Yến</t>
  </si>
  <si>
    <t>01676 509 947</t>
  </si>
  <si>
    <t>01656 064 849</t>
  </si>
  <si>
    <t>Trần Thị Bé</t>
  </si>
  <si>
    <t>Hồ Thị Cá</t>
  </si>
  <si>
    <t>0984 508 954</t>
  </si>
  <si>
    <t>Lê Thị Tiên</t>
  </si>
  <si>
    <t>01664 672 466</t>
  </si>
  <si>
    <t>Lê Thị Hành</t>
  </si>
  <si>
    <t>01672 703 680</t>
  </si>
  <si>
    <t>Hồ Thị Lài</t>
  </si>
  <si>
    <t>01694 166 033</t>
  </si>
  <si>
    <t>Trần Thị Mỹ Ly</t>
  </si>
  <si>
    <t>01654 047 824</t>
  </si>
  <si>
    <t>Hồ Thị Khái</t>
  </si>
  <si>
    <t>01684 990 737</t>
  </si>
  <si>
    <t>Hồ Thị Phương Nhi</t>
  </si>
  <si>
    <t>01676 881 648</t>
  </si>
  <si>
    <t>Hồ Thị Dí</t>
  </si>
  <si>
    <t>01644 148 139</t>
  </si>
  <si>
    <t>Lê Thị Têm</t>
  </si>
  <si>
    <t>01689 216 240</t>
  </si>
  <si>
    <t>Lê Thị Mét</t>
  </si>
  <si>
    <t>01692 950 931</t>
  </si>
  <si>
    <t>Hồ Thị Taly</t>
  </si>
  <si>
    <t>01668 936 100</t>
  </si>
  <si>
    <t>Lê Thị Chiu</t>
  </si>
  <si>
    <t>0977 231 564</t>
  </si>
  <si>
    <t>Nguyễn Thị Quên</t>
  </si>
  <si>
    <t>01645 233 097</t>
  </si>
  <si>
    <t>Hồ Thị Hạnh</t>
  </si>
  <si>
    <t>CM</t>
  </si>
  <si>
    <t>01665 380 724</t>
  </si>
  <si>
    <t>Lê Thị Liễu</t>
  </si>
  <si>
    <t>01639 860 414</t>
  </si>
  <si>
    <t>Nguyễn Thị Thu Trang</t>
  </si>
  <si>
    <t>01268 557 959</t>
  </si>
  <si>
    <t>Hồ Thị Giang</t>
  </si>
  <si>
    <t>0979 687 761</t>
  </si>
  <si>
    <t>01654 950 776</t>
  </si>
  <si>
    <t>Ra Pát Rê Mi</t>
  </si>
  <si>
    <t>0988 492 934</t>
  </si>
  <si>
    <t>Nguyễn Thị Phương</t>
  </si>
  <si>
    <t>01684 657 289</t>
  </si>
  <si>
    <t>0966 646 124</t>
  </si>
  <si>
    <t>Hồ Thị Xiếu</t>
  </si>
  <si>
    <t>01696 185 956</t>
  </si>
  <si>
    <t>Hồ Thị Ánh Hoa</t>
  </si>
  <si>
    <t>01668 833 384</t>
  </si>
  <si>
    <t>Hồ Thị Lè</t>
  </si>
  <si>
    <t>0985 010 508</t>
  </si>
  <si>
    <t>Hồ Thị Hía</t>
  </si>
  <si>
    <t>1668 442 838</t>
  </si>
  <si>
    <t>Lê Thị Thiết</t>
  </si>
  <si>
    <t>01229 585 441</t>
  </si>
  <si>
    <t>Trần Thị Nu</t>
  </si>
  <si>
    <t>01655 681 056</t>
  </si>
  <si>
    <t>Hồ Thị Hậu</t>
  </si>
  <si>
    <t>01677 959 327</t>
  </si>
  <si>
    <t>Lê Thị Thắm</t>
  </si>
  <si>
    <t>0978 603 879</t>
  </si>
  <si>
    <t>Nguyễn Thị Bích</t>
  </si>
  <si>
    <t>01666 356 907</t>
  </si>
  <si>
    <t>Hồ Thị Hiệp</t>
  </si>
  <si>
    <t>01698 396 847</t>
  </si>
  <si>
    <t>Nguyễn Thị Thu Dưa</t>
  </si>
  <si>
    <t>01672 734 313</t>
  </si>
  <si>
    <t>Hồ Thị Mai</t>
  </si>
  <si>
    <t>01656 010 658</t>
  </si>
  <si>
    <t>Hồ Thị Nở</t>
  </si>
  <si>
    <t>01646 479 681</t>
  </si>
  <si>
    <t>Hoàng Thị Liên</t>
  </si>
  <si>
    <t>01658 621 069</t>
  </si>
  <si>
    <t>Hồ Thị Phơ</t>
  </si>
  <si>
    <t>01645 683 516</t>
  </si>
  <si>
    <t>Hồ Thị Ngưi</t>
  </si>
  <si>
    <t>01626 804 439</t>
  </si>
  <si>
    <t>Trương Thị Hằng</t>
  </si>
  <si>
    <t>0946 877 417</t>
  </si>
  <si>
    <t>BLúp Hon</t>
  </si>
  <si>
    <t>0962 620 395</t>
  </si>
  <si>
    <t>Hồ Thị Khết</t>
  </si>
  <si>
    <t>01652 207 626</t>
  </si>
  <si>
    <t>NTB</t>
  </si>
  <si>
    <t>Hồ Thị Ngũ</t>
  </si>
  <si>
    <t>Y sĩ YHCT</t>
  </si>
  <si>
    <t>(Danh sách gồm 18 người)</t>
  </si>
  <si>
    <t>Điểm TB tốt nghiệp</t>
  </si>
  <si>
    <t>0935 050 400</t>
  </si>
  <si>
    <t>Lê Văn Tuấn</t>
  </si>
  <si>
    <t>0914 977 330</t>
  </si>
  <si>
    <t>Nguyễn Thị Hồng Hà</t>
  </si>
  <si>
    <t>0977 463 807</t>
  </si>
  <si>
    <t>Hồ Thị Lành</t>
  </si>
  <si>
    <t>01692 970 120</t>
  </si>
  <si>
    <t>Nguyễn Thị Minh Ngọc</t>
  </si>
  <si>
    <t>01226 399 806</t>
  </si>
  <si>
    <t>Nguyễn Thị Ngoại</t>
  </si>
  <si>
    <t>01677 655 878</t>
  </si>
  <si>
    <t>Ngô Dũng Lâm</t>
  </si>
  <si>
    <t>0974 712 680</t>
  </si>
  <si>
    <t>01659 052 539</t>
  </si>
  <si>
    <t>Nguyễn Thị Bích Hạnh</t>
  </si>
  <si>
    <t>01282 671 580</t>
  </si>
  <si>
    <t>Ngôn ngữ</t>
  </si>
  <si>
    <t>01689 907 254</t>
  </si>
  <si>
    <t>Trần Thị Ty</t>
  </si>
  <si>
    <t>Diện ưu tiên</t>
  </si>
  <si>
    <t>0978 013 995</t>
  </si>
  <si>
    <t>Phan Thị Tuyết Nga</t>
  </si>
  <si>
    <t>Gia Lai</t>
  </si>
  <si>
    <t>01647 156 042</t>
  </si>
  <si>
    <t>Lý Thị Thủy</t>
  </si>
  <si>
    <t>0905 919 619</t>
  </si>
  <si>
    <t>Hồ Lê Việt Hà</t>
  </si>
  <si>
    <t>01677 835 580</t>
  </si>
  <si>
    <t>Trần Thị Út Hậu</t>
  </si>
  <si>
    <t>01629 594 965</t>
  </si>
  <si>
    <t>Đậu Thị Chiên</t>
  </si>
  <si>
    <t>0968 563 705</t>
  </si>
  <si>
    <t>Nguyễn Thị Hoài Phương</t>
  </si>
  <si>
    <t>0945 588 797</t>
  </si>
  <si>
    <t>Nguyễn Thị Vững</t>
  </si>
  <si>
    <t>01225 419 707</t>
  </si>
  <si>
    <t>Phan Thị Bích Thu</t>
  </si>
  <si>
    <t>0935 777 087</t>
  </si>
  <si>
    <t>Nguyễn Thị Thảo</t>
  </si>
  <si>
    <t>01698 318 292</t>
  </si>
  <si>
    <t>01665 587 644</t>
  </si>
  <si>
    <t>Đặng Thị Nhung</t>
  </si>
  <si>
    <t>0905 653 077</t>
  </si>
  <si>
    <t>0978 024 962</t>
  </si>
  <si>
    <t>Trần Thị Thương Thảo</t>
  </si>
  <si>
    <t>0934 919 648</t>
  </si>
  <si>
    <t>Trần Thị Im</t>
  </si>
  <si>
    <t>01687 245 311</t>
  </si>
  <si>
    <t>A Viết Thị Bé</t>
  </si>
  <si>
    <t>01675 787 329</t>
  </si>
  <si>
    <t>01665 437 291</t>
  </si>
  <si>
    <t>Cao Thị Luyên</t>
  </si>
  <si>
    <t>01658 302 235</t>
  </si>
  <si>
    <t>Trần Thị Mỹ Hạnh</t>
  </si>
  <si>
    <t>01225 516 550</t>
  </si>
  <si>
    <t>Nguyễn Thị Hiệp</t>
  </si>
  <si>
    <t>0934 454 919</t>
  </si>
  <si>
    <t>Đinh Thị Lệ Phương</t>
  </si>
  <si>
    <t>0935 261 186</t>
  </si>
  <si>
    <t>Trần Thị Hằng</t>
  </si>
  <si>
    <t>0979 027 883</t>
  </si>
  <si>
    <t>01662 482 153</t>
  </si>
  <si>
    <t>Trương Thị Yến Thu</t>
  </si>
  <si>
    <t>Hồ Thị Mai Anh</t>
  </si>
  <si>
    <t>0914 519 036</t>
  </si>
  <si>
    <t>01662 999 906</t>
  </si>
  <si>
    <t>0935 796 106</t>
  </si>
  <si>
    <t>A Ting Huế</t>
  </si>
  <si>
    <t>01665 782 616</t>
  </si>
  <si>
    <t>Ngô Thị Thùy Ái</t>
  </si>
  <si>
    <t>Phạm Thanh Tùng</t>
  </si>
  <si>
    <t>0905 621 433</t>
  </si>
  <si>
    <t>Lê Thị Yến Hiền</t>
  </si>
  <si>
    <t>01266 644 586</t>
  </si>
  <si>
    <t>Phan Thị Mẫn</t>
  </si>
  <si>
    <t>0974 932 333</t>
  </si>
  <si>
    <t>Chỉ tiêu: Giáo viên Thể dục</t>
  </si>
  <si>
    <t>Nguyễn Tuấn</t>
  </si>
  <si>
    <t>01667 884 555</t>
  </si>
  <si>
    <t>Đào Xuân Hà</t>
  </si>
  <si>
    <t>01675 965 790</t>
  </si>
  <si>
    <t>Lê Văn Piên</t>
  </si>
  <si>
    <t>0977 714 250</t>
  </si>
  <si>
    <t>Trần Đức</t>
  </si>
  <si>
    <t>01203 566 248</t>
  </si>
  <si>
    <t>Võ Thành Tâm</t>
  </si>
  <si>
    <t>01202 669 499</t>
  </si>
  <si>
    <t>Hồ Văn Cường</t>
  </si>
  <si>
    <t>01669 002 167</t>
  </si>
  <si>
    <t>0935 688 611</t>
  </si>
  <si>
    <t>Hồ Văn Việt</t>
  </si>
  <si>
    <t>01682 861 891</t>
  </si>
  <si>
    <t>Cử tuyển</t>
  </si>
  <si>
    <t>Nguyễn Đức Dũng</t>
  </si>
  <si>
    <t>0963 572 345</t>
  </si>
  <si>
    <t>Viên Đăng Phú</t>
  </si>
  <si>
    <t>0976 920 119</t>
  </si>
  <si>
    <t>Lê Văn Lời</t>
  </si>
  <si>
    <t>QNXN</t>
  </si>
  <si>
    <t>01657 567 189</t>
  </si>
  <si>
    <t>Văn Thị Hài</t>
  </si>
  <si>
    <t>0905 711 858</t>
  </si>
  <si>
    <t>Hồ Văn Rưng</t>
  </si>
  <si>
    <t>01644 158 287</t>
  </si>
  <si>
    <t>Phan Văn Định</t>
  </si>
  <si>
    <t>0945 012 227</t>
  </si>
  <si>
    <t>Lê Hữu Phước</t>
  </si>
  <si>
    <t>01234 358 318</t>
  </si>
  <si>
    <t>Anh C1, Pháp B</t>
  </si>
  <si>
    <t>01649 825 437</t>
  </si>
  <si>
    <t>Phan Thị Thu Hà</t>
  </si>
  <si>
    <t>Ngôn ngữ Anh</t>
  </si>
  <si>
    <t>0543 878 459</t>
  </si>
  <si>
    <t>01695 065 356</t>
  </si>
  <si>
    <t>Nguyễn Thị Thùy Trang</t>
  </si>
  <si>
    <t>C1</t>
  </si>
  <si>
    <t>01229 421 868</t>
  </si>
  <si>
    <t>Tiếng Anh</t>
  </si>
  <si>
    <t>Pháp B</t>
  </si>
  <si>
    <t>0965 915 735</t>
  </si>
  <si>
    <t>Nguyễn Thị Khuyên</t>
  </si>
  <si>
    <t>Pháp C</t>
  </si>
  <si>
    <t>01668 030 095</t>
  </si>
  <si>
    <t>Hà Thị Thu Hằng</t>
  </si>
  <si>
    <t>01669 345 853</t>
  </si>
  <si>
    <t>Hồ Thị Ve</t>
  </si>
  <si>
    <t>Hồ Thị Kim Loan</t>
  </si>
  <si>
    <t>01653 761 934</t>
  </si>
  <si>
    <t>Nguyễn Thị Hà</t>
  </si>
  <si>
    <t>Nam Định</t>
  </si>
  <si>
    <t>01688 829 356</t>
  </si>
  <si>
    <t>Kăn Xao</t>
  </si>
  <si>
    <t>01652 143 012</t>
  </si>
  <si>
    <t>Hồ Văn Lia</t>
  </si>
  <si>
    <t>01668 953 652</t>
  </si>
  <si>
    <t>Hồ Thị Kim Liên</t>
  </si>
  <si>
    <t>01627 931 430</t>
  </si>
  <si>
    <t>Hồ Thị Phít</t>
  </si>
  <si>
    <t xml:space="preserve">01206 144 170 </t>
  </si>
  <si>
    <t>Hồ Thị Thêu</t>
  </si>
  <si>
    <t>01668 731 993</t>
  </si>
  <si>
    <t>Phạm Thị Huỳnh Thương</t>
  </si>
  <si>
    <t>0973 177 439</t>
  </si>
  <si>
    <t>Lê Thanh Vũ</t>
  </si>
  <si>
    <t>0965 202 702</t>
  </si>
  <si>
    <t>Nguyễn Thị Ới</t>
  </si>
  <si>
    <t>Chuyên khoa Y học dự phòng</t>
  </si>
  <si>
    <t>0979 133 611</t>
  </si>
  <si>
    <t>Kim Thị Uy</t>
  </si>
  <si>
    <t>0977 463 751</t>
  </si>
  <si>
    <t>Đào Thị Phượng</t>
  </si>
  <si>
    <t>01692 513 440</t>
  </si>
  <si>
    <t>01665 781 745</t>
  </si>
  <si>
    <t>01692 062 206</t>
  </si>
  <si>
    <t>Nguyễn Thị Thanh Phương</t>
  </si>
  <si>
    <t>Kế toán</t>
  </si>
  <si>
    <t>0935 149 246</t>
  </si>
  <si>
    <t>Trần Hữu Quý</t>
  </si>
  <si>
    <t>01688 157 478</t>
  </si>
  <si>
    <t>Trần Đình Vía</t>
  </si>
  <si>
    <t>01652 654 448</t>
  </si>
  <si>
    <t>Nguyễn Thùy Dung</t>
  </si>
  <si>
    <t>01668 468 146</t>
  </si>
  <si>
    <t>Nguyễn Thị Thúy</t>
  </si>
  <si>
    <t>0905 421 793</t>
  </si>
  <si>
    <t>Trần Minh Tuấn</t>
  </si>
  <si>
    <t>0984 338 960</t>
  </si>
  <si>
    <t>Nguyễn Thị Thu Sương</t>
  </si>
  <si>
    <t>Thuận An</t>
  </si>
  <si>
    <t>01659 049 118</t>
  </si>
  <si>
    <t>Phạm Thị Hiền</t>
  </si>
  <si>
    <t>TC-NH</t>
  </si>
  <si>
    <t>0965 182 561</t>
  </si>
  <si>
    <t>Lê Thị Khánh Quỳnh</t>
  </si>
  <si>
    <t>0905 898 291</t>
  </si>
  <si>
    <t>Phan Thị Mậu</t>
  </si>
  <si>
    <t>0972 183 909</t>
  </si>
  <si>
    <t>Hồ Văn Khiếp</t>
  </si>
  <si>
    <t>01645 144 606</t>
  </si>
  <si>
    <t>Trần Văn Liêu</t>
  </si>
  <si>
    <t>01688 432 400</t>
  </si>
  <si>
    <t>Lê Thị Kim Lài</t>
  </si>
  <si>
    <t>0935 417 137</t>
  </si>
  <si>
    <t>Trần Công Thuyết</t>
  </si>
  <si>
    <t>01263 347 309</t>
  </si>
  <si>
    <t>Hoàng Cao Mi Ni</t>
  </si>
  <si>
    <t>01279 172 505</t>
  </si>
  <si>
    <t>Hồ Thị Bưởi</t>
  </si>
  <si>
    <t>01655 517 274</t>
  </si>
  <si>
    <t>Chỉ tiêu: Giáo viên Hóa học</t>
  </si>
  <si>
    <t>Thái Minh Linh</t>
  </si>
  <si>
    <t>01213 537 575</t>
  </si>
  <si>
    <t>Hồ Hải An</t>
  </si>
  <si>
    <t>01627 591 001</t>
  </si>
  <si>
    <t>Hồ Thị Thu</t>
  </si>
  <si>
    <t>01692 353 447</t>
  </si>
  <si>
    <t>Nguyễn Tấn Nhân</t>
  </si>
  <si>
    <t>01649 490 400</t>
  </si>
  <si>
    <t>Dương Thị Thanh Hồng</t>
  </si>
  <si>
    <t>Hóa học</t>
  </si>
  <si>
    <t>01208 030 597</t>
  </si>
  <si>
    <t>BLúp Thủ</t>
  </si>
  <si>
    <t>01668 927 737</t>
  </si>
  <si>
    <t>Hồ Thị Tư</t>
  </si>
  <si>
    <t>01668 847 590</t>
  </si>
  <si>
    <t>Hoàng Thị Loan</t>
  </si>
  <si>
    <t xml:space="preserve"> Thị trấn</t>
  </si>
  <si>
    <t>0543 977 306</t>
  </si>
  <si>
    <t>Nguyễn Thị Thu Hường</t>
  </si>
  <si>
    <t>Hóa hữu cơ</t>
  </si>
  <si>
    <t>01689 938 246</t>
  </si>
  <si>
    <t>Đinh Thị Ngọc</t>
  </si>
  <si>
    <t>0977 795 769</t>
  </si>
  <si>
    <t>(Danh sách gồm 10 người)</t>
  </si>
  <si>
    <t>Chỉ tiêu: Giáo viên Mỹ thuật</t>
  </si>
  <si>
    <t>A Lưới, ngày       tháng 01 năm 2015</t>
  </si>
  <si>
    <t>Chỉ tiêu: Giáo viên Văn học</t>
  </si>
  <si>
    <t xml:space="preserve">     Chỉ tiêu theo kế hoạch: 04</t>
  </si>
  <si>
    <t>(Danh sách gồm 14 người)</t>
  </si>
  <si>
    <t>0903 569 856</t>
  </si>
  <si>
    <t>Trần Thị Mỹ Trúc</t>
  </si>
  <si>
    <t>0905 039 507</t>
  </si>
  <si>
    <t>Hồ Thị Xâm</t>
  </si>
  <si>
    <t>Hồ Thị Non</t>
  </si>
  <si>
    <t>(Danh sách gồm 73 người)</t>
  </si>
  <si>
    <t>(Danh sách gồm 09 người)</t>
  </si>
  <si>
    <t>(Danh sách gồm 29 người)</t>
  </si>
  <si>
    <t>(Danh sách gồm 6 người)</t>
  </si>
  <si>
    <t>(Danh sách gồm 05 người)</t>
  </si>
  <si>
    <t>(Danh sách gồm 12 người)</t>
  </si>
  <si>
    <t>(Danh sách gồm 06 người)</t>
  </si>
  <si>
    <t>Chỉ tiêu: Nhân viên Y tế trường học</t>
  </si>
  <si>
    <t>Đoàn Thị Ngâu</t>
  </si>
  <si>
    <t>Lê Kim Thị</t>
  </si>
  <si>
    <t xml:space="preserve">Lê Thị Thanh Tâm </t>
  </si>
  <si>
    <t>Hồ Văn A Đách</t>
  </si>
  <si>
    <t>01223 525 232</t>
  </si>
  <si>
    <t>75</t>
  </si>
  <si>
    <t>45</t>
  </si>
  <si>
    <t>90</t>
  </si>
  <si>
    <t>80</t>
  </si>
  <si>
    <t>55</t>
  </si>
  <si>
    <t>70</t>
  </si>
  <si>
    <t>0</t>
  </si>
  <si>
    <t>Sư phạm Mầm non</t>
  </si>
  <si>
    <t>Đại học</t>
  </si>
  <si>
    <t>Cao đẳng</t>
  </si>
  <si>
    <t>Trung cấp</t>
  </si>
  <si>
    <t>Y sĩ đa khoa</t>
  </si>
  <si>
    <t>Y sĩ điều dưỡng</t>
  </si>
  <si>
    <t>Y sĩ Y học cổ truyền</t>
  </si>
  <si>
    <t>Điều dưỡng đa khoa</t>
  </si>
  <si>
    <t>Lý luận Văn học</t>
  </si>
  <si>
    <t>Sư phạm Ngữ văn</t>
  </si>
  <si>
    <t>Thạc sĩ</t>
  </si>
  <si>
    <t>Tài chính - Ngân hàng</t>
  </si>
  <si>
    <t>Kế toán - Kiểm Toán</t>
  </si>
  <si>
    <t>Kế toán - Doanh nghiệp</t>
  </si>
  <si>
    <t>Kế toán DNTMDV</t>
  </si>
  <si>
    <t>Lý luận và Phương pháp dạy học môn vật lý</t>
  </si>
  <si>
    <t>Sư phạm Hóa học</t>
  </si>
  <si>
    <t>Sư phạm Tiếng Anh</t>
  </si>
  <si>
    <t>Sư phạm Âm nhạc</t>
  </si>
  <si>
    <t>Sư phạm Mỹ thuật</t>
  </si>
  <si>
    <t>Thành phố Huế</t>
  </si>
  <si>
    <t>SP Kỹ thuật công nghiệp</t>
  </si>
  <si>
    <t>SP Kỹ thuật nông lâm</t>
  </si>
  <si>
    <t>Giáo dục thể chất</t>
  </si>
  <si>
    <t>SP Giáo dục thể chất</t>
  </si>
  <si>
    <t>SP Thể chất - Giáo dục quốc phòng</t>
  </si>
  <si>
    <t>Thể dục thể thao</t>
  </si>
  <si>
    <t>SP Thể dục - Đoàn đội</t>
  </si>
  <si>
    <t>DANH SÁCH ĐIỂM XÉT TUYỂN VIÊN CHỨC GIÁO DỤC NĂM 2014</t>
  </si>
  <si>
    <t>Điểm phỏng vấn</t>
  </si>
  <si>
    <t>Điểm TB học tập</t>
  </si>
  <si>
    <t>Quản trị văn phòng</t>
  </si>
  <si>
    <t>Văn thư - Lưu trữ</t>
  </si>
  <si>
    <t>Văn thư - Hành chính</t>
  </si>
  <si>
    <t>Hành chính -  Văn thư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</si>
</sst>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yyyy"/>
    <numFmt numFmtId="173" formatCode="0.0"/>
    <numFmt numFmtId="174" formatCode="#,##0.0"/>
  </numFmts>
  <fonts count="50">
    <font>
      <sz val="14"/>
      <name val="Times New Roman"/>
      <family val="0"/>
    </font>
    <font>
      <sz val="13"/>
      <name val="Times New Roman"/>
      <family val="0"/>
    </font>
    <font>
      <b/>
      <sz val="13"/>
      <name val="Times New Roman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i/>
      <sz val="14"/>
      <name val="Times New Roman"/>
      <family val="1"/>
    </font>
    <font>
      <sz val="9"/>
      <name val="Times New Roman"/>
      <family val="0"/>
    </font>
    <font>
      <b/>
      <sz val="9"/>
      <name val="Times New Roman"/>
      <family val="0"/>
    </font>
    <font>
      <b/>
      <sz val="14"/>
      <name val="Times New Roman"/>
      <family val="0"/>
    </font>
    <font>
      <b/>
      <u val="single"/>
      <sz val="14"/>
      <name val="Times New Roman"/>
      <family val="0"/>
    </font>
    <font>
      <i/>
      <sz val="13"/>
      <name val="Times New Roman"/>
      <family val="0"/>
    </font>
    <font>
      <b/>
      <i/>
      <sz val="12"/>
      <name val="Times New Roman"/>
      <family val="0"/>
    </font>
    <font>
      <sz val="12"/>
      <color indexed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Fill="1" applyAlignment="1">
      <alignment vertical="center" wrapText="1"/>
    </xf>
    <xf numFmtId="0" fontId="5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73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3" fontId="0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3" fontId="1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73" fontId="1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73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49" fontId="1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173" fontId="15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9" fontId="1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3" fillId="0" borderId="0" xfId="0" applyNumberFormat="1" applyFont="1" applyFill="1" applyAlignment="1">
      <alignment vertical="center" wrapText="1"/>
    </xf>
    <xf numFmtId="173" fontId="3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3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17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 horizontal="center"/>
    </xf>
    <xf numFmtId="172" fontId="3" fillId="0" borderId="11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11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3</xdr:row>
      <xdr:rowOff>0</xdr:rowOff>
    </xdr:from>
    <xdr:to>
      <xdr:col>3</xdr:col>
      <xdr:colOff>85725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0" y="7143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3</xdr:row>
      <xdr:rowOff>19050</xdr:rowOff>
    </xdr:from>
    <xdr:to>
      <xdr:col>3</xdr:col>
      <xdr:colOff>295275</xdr:colOff>
      <xdr:row>3</xdr:row>
      <xdr:rowOff>19050</xdr:rowOff>
    </xdr:to>
    <xdr:sp>
      <xdr:nvSpPr>
        <xdr:cNvPr id="1" name="Line 3"/>
        <xdr:cNvSpPr>
          <a:spLocks/>
        </xdr:cNvSpPr>
      </xdr:nvSpPr>
      <xdr:spPr>
        <a:xfrm flipV="1">
          <a:off x="1457325" y="733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3</xdr:row>
      <xdr:rowOff>0</xdr:rowOff>
    </xdr:from>
    <xdr:to>
      <xdr:col>3</xdr:col>
      <xdr:colOff>66675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0" y="714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3</xdr:row>
      <xdr:rowOff>0</xdr:rowOff>
    </xdr:from>
    <xdr:to>
      <xdr:col>3</xdr:col>
      <xdr:colOff>247650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266825" y="7143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3</xdr:row>
      <xdr:rowOff>9525</xdr:rowOff>
    </xdr:from>
    <xdr:to>
      <xdr:col>2</xdr:col>
      <xdr:colOff>19050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152525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1295400</xdr:colOff>
      <xdr:row>3</xdr:row>
      <xdr:rowOff>0</xdr:rowOff>
    </xdr:from>
    <xdr:to>
      <xdr:col>3</xdr:col>
      <xdr:colOff>219075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571625" y="7143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1276350</xdr:colOff>
      <xdr:row>3</xdr:row>
      <xdr:rowOff>19050</xdr:rowOff>
    </xdr:from>
    <xdr:to>
      <xdr:col>3</xdr:col>
      <xdr:colOff>285750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524000" y="7334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2867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428625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1437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1371600</xdr:colOff>
      <xdr:row>3</xdr:row>
      <xdr:rowOff>0</xdr:rowOff>
    </xdr:from>
    <xdr:to>
      <xdr:col>3</xdr:col>
      <xdr:colOff>76200</xdr:colOff>
      <xdr:row>3</xdr:row>
      <xdr:rowOff>9525</xdr:rowOff>
    </xdr:to>
    <xdr:sp>
      <xdr:nvSpPr>
        <xdr:cNvPr id="3" name="Line 4"/>
        <xdr:cNvSpPr>
          <a:spLocks/>
        </xdr:cNvSpPr>
      </xdr:nvSpPr>
      <xdr:spPr>
        <a:xfrm>
          <a:off x="1657350" y="714375"/>
          <a:ext cx="752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3</xdr:row>
      <xdr:rowOff>0</xdr:rowOff>
    </xdr:from>
    <xdr:to>
      <xdr:col>3</xdr:col>
      <xdr:colOff>161925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514475" y="7143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28675" y="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428625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14375" y="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1457325</xdr:colOff>
      <xdr:row>3</xdr:row>
      <xdr:rowOff>0</xdr:rowOff>
    </xdr:from>
    <xdr:to>
      <xdr:col>3</xdr:col>
      <xdr:colOff>85725</xdr:colOff>
      <xdr:row>3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743075" y="7143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1238250</xdr:colOff>
      <xdr:row>3</xdr:row>
      <xdr:rowOff>0</xdr:rowOff>
    </xdr:from>
    <xdr:to>
      <xdr:col>3</xdr:col>
      <xdr:colOff>66675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571625" y="7143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3</xdr:row>
      <xdr:rowOff>0</xdr:rowOff>
    </xdr:from>
    <xdr:to>
      <xdr:col>3</xdr:col>
      <xdr:colOff>333375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790575" y="7143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zoomScalePageLayoutView="0" workbookViewId="0" topLeftCell="B34">
      <selection activeCell="F43" sqref="A5:V82"/>
    </sheetView>
  </sheetViews>
  <sheetFormatPr defaultColWidth="8.88671875" defaultRowHeight="18.75"/>
  <cols>
    <col min="1" max="1" width="3.10546875" style="16" hidden="1" customWidth="1"/>
    <col min="2" max="2" width="3.10546875" style="16" customWidth="1"/>
    <col min="3" max="3" width="17.77734375" style="16" customWidth="1"/>
    <col min="4" max="4" width="4.4453125" style="18" customWidth="1"/>
    <col min="5" max="5" width="4.4453125" style="37" customWidth="1"/>
    <col min="6" max="6" width="4.4453125" style="18" customWidth="1"/>
    <col min="7" max="7" width="3.77734375" style="16" hidden="1" customWidth="1"/>
    <col min="8" max="8" width="11.10546875" style="16" customWidth="1"/>
    <col min="9" max="9" width="12.3359375" style="18" customWidth="1"/>
    <col min="10" max="10" width="7.99609375" style="18" customWidth="1"/>
    <col min="11" max="11" width="14.3359375" style="30" customWidth="1"/>
    <col min="12" max="12" width="4.4453125" style="30" customWidth="1"/>
    <col min="13" max="13" width="5.10546875" style="30" customWidth="1"/>
    <col min="14" max="14" width="5.99609375" style="30" customWidth="1"/>
    <col min="15" max="15" width="5.10546875" style="30" customWidth="1"/>
    <col min="16" max="16" width="5.10546875" style="18" customWidth="1"/>
    <col min="17" max="17" width="2.77734375" style="18" hidden="1" customWidth="1"/>
    <col min="18" max="18" width="4.21484375" style="18" hidden="1" customWidth="1"/>
    <col min="19" max="19" width="4.5546875" style="18" hidden="1" customWidth="1"/>
    <col min="20" max="20" width="6.21484375" style="18" hidden="1" customWidth="1"/>
    <col min="21" max="21" width="8.99609375" style="16" hidden="1" customWidth="1"/>
    <col min="22" max="22" width="8.4453125" style="16" customWidth="1"/>
    <col min="23" max="16384" width="8.88671875" style="16" customWidth="1"/>
  </cols>
  <sheetData>
    <row r="1" spans="1:20" ht="18.75">
      <c r="A1" s="157" t="s">
        <v>0</v>
      </c>
      <c r="B1" s="157"/>
      <c r="C1" s="157"/>
      <c r="D1" s="157"/>
      <c r="E1" s="157"/>
      <c r="F1" s="157"/>
      <c r="G1" s="158" t="s">
        <v>1</v>
      </c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25"/>
    </row>
    <row r="2" spans="1:20" ht="18.75">
      <c r="A2" s="158" t="s">
        <v>2</v>
      </c>
      <c r="B2" s="158"/>
      <c r="C2" s="158"/>
      <c r="D2" s="158"/>
      <c r="E2" s="158"/>
      <c r="F2" s="158"/>
      <c r="G2" s="159" t="s">
        <v>79</v>
      </c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25"/>
    </row>
    <row r="3" spans="1:20" ht="18.75">
      <c r="A3" s="158" t="s">
        <v>3</v>
      </c>
      <c r="B3" s="158"/>
      <c r="C3" s="158"/>
      <c r="D3" s="158"/>
      <c r="E3" s="158"/>
      <c r="F3" s="158"/>
      <c r="G3" s="162" t="s">
        <v>657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27"/>
    </row>
    <row r="4" spans="1:6" ht="15" customHeight="1">
      <c r="A4" s="161"/>
      <c r="B4" s="161"/>
      <c r="C4" s="161"/>
      <c r="D4" s="161"/>
      <c r="E4" s="161"/>
      <c r="F4" s="161"/>
    </row>
    <row r="5" spans="1:22" s="62" customFormat="1" ht="18.75" customHeight="1">
      <c r="A5" s="164" t="s">
        <v>714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62" customFormat="1" ht="18.75" customHeight="1">
      <c r="A6" s="164" t="s">
        <v>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</row>
    <row r="7" spans="1:22" s="62" customFormat="1" ht="18.75" customHeight="1">
      <c r="A7" s="163" t="s">
        <v>349</v>
      </c>
      <c r="B7" s="163"/>
      <c r="C7" s="163"/>
      <c r="D7" s="163"/>
      <c r="E7" s="163"/>
      <c r="F7" s="163"/>
      <c r="G7" s="70"/>
      <c r="H7" s="70"/>
      <c r="I7" s="60"/>
      <c r="J7" s="60"/>
      <c r="K7" s="73"/>
      <c r="L7" s="73"/>
      <c r="M7" s="73"/>
      <c r="N7" s="73"/>
      <c r="O7" s="73"/>
      <c r="P7" s="60"/>
      <c r="Q7" s="60"/>
      <c r="R7" s="60"/>
      <c r="S7" s="60"/>
      <c r="T7" s="60"/>
      <c r="U7" s="74"/>
      <c r="V7" s="74"/>
    </row>
    <row r="8" spans="1:22" s="4" customFormat="1" ht="27" customHeight="1">
      <c r="A8" s="9"/>
      <c r="B8" s="149" t="s">
        <v>5</v>
      </c>
      <c r="C8" s="149" t="s">
        <v>6</v>
      </c>
      <c r="D8" s="154" t="s">
        <v>7</v>
      </c>
      <c r="E8" s="156"/>
      <c r="F8" s="149" t="s">
        <v>97</v>
      </c>
      <c r="G8" s="149" t="s">
        <v>192</v>
      </c>
      <c r="H8" s="149" t="s">
        <v>8</v>
      </c>
      <c r="I8" s="149" t="s">
        <v>9</v>
      </c>
      <c r="J8" s="149" t="s">
        <v>10</v>
      </c>
      <c r="K8" s="149" t="s">
        <v>11</v>
      </c>
      <c r="L8" s="149" t="s">
        <v>13</v>
      </c>
      <c r="M8" s="152" t="s">
        <v>716</v>
      </c>
      <c r="N8" s="152" t="s">
        <v>441</v>
      </c>
      <c r="O8" s="152" t="s">
        <v>715</v>
      </c>
      <c r="P8" s="152" t="s">
        <v>234</v>
      </c>
      <c r="Q8" s="154" t="s">
        <v>12</v>
      </c>
      <c r="R8" s="155"/>
      <c r="S8" s="156"/>
      <c r="T8" s="149" t="s">
        <v>461</v>
      </c>
      <c r="U8" s="160" t="s">
        <v>221</v>
      </c>
      <c r="V8" s="149" t="s">
        <v>15</v>
      </c>
    </row>
    <row r="9" spans="1:22" s="4" customFormat="1" ht="47.25">
      <c r="A9" s="9"/>
      <c r="B9" s="151"/>
      <c r="C9" s="151"/>
      <c r="D9" s="83" t="s">
        <v>16</v>
      </c>
      <c r="E9" s="85" t="s">
        <v>17</v>
      </c>
      <c r="F9" s="151"/>
      <c r="G9" s="150"/>
      <c r="H9" s="151"/>
      <c r="I9" s="151"/>
      <c r="J9" s="151"/>
      <c r="K9" s="151"/>
      <c r="L9" s="151"/>
      <c r="M9" s="153"/>
      <c r="N9" s="153"/>
      <c r="O9" s="153"/>
      <c r="P9" s="153"/>
      <c r="Q9" s="86" t="s">
        <v>18</v>
      </c>
      <c r="R9" s="86" t="s">
        <v>19</v>
      </c>
      <c r="S9" s="86" t="s">
        <v>20</v>
      </c>
      <c r="T9" s="151"/>
      <c r="U9" s="149"/>
      <c r="V9" s="150"/>
    </row>
    <row r="10" spans="1:22" s="91" customFormat="1" ht="20.25" customHeight="1">
      <c r="A10" s="20">
        <v>43</v>
      </c>
      <c r="B10" s="93">
        <v>1</v>
      </c>
      <c r="C10" s="94" t="s">
        <v>374</v>
      </c>
      <c r="D10" s="93"/>
      <c r="E10" s="95">
        <v>1990</v>
      </c>
      <c r="F10" s="93" t="s">
        <v>32</v>
      </c>
      <c r="G10" s="93"/>
      <c r="H10" s="94" t="s">
        <v>33</v>
      </c>
      <c r="I10" s="94" t="s">
        <v>40</v>
      </c>
      <c r="J10" s="93" t="s">
        <v>687</v>
      </c>
      <c r="K10" s="93" t="s">
        <v>686</v>
      </c>
      <c r="L10" s="96" t="s">
        <v>37</v>
      </c>
      <c r="M10" s="96">
        <v>68.3</v>
      </c>
      <c r="N10" s="96">
        <v>68.3</v>
      </c>
      <c r="O10" s="96">
        <v>90</v>
      </c>
      <c r="P10" s="97">
        <f aca="true" t="shared" si="0" ref="P10:P41">M10+N10+O10*2</f>
        <v>316.6</v>
      </c>
      <c r="Q10" s="93" t="s">
        <v>29</v>
      </c>
      <c r="R10" s="93" t="s">
        <v>29</v>
      </c>
      <c r="S10" s="93"/>
      <c r="T10" s="93"/>
      <c r="U10" s="94" t="s">
        <v>375</v>
      </c>
      <c r="V10" s="94"/>
    </row>
    <row r="11" spans="1:22" s="91" customFormat="1" ht="20.25" customHeight="1">
      <c r="A11" s="20">
        <v>7</v>
      </c>
      <c r="B11" s="93">
        <v>2</v>
      </c>
      <c r="C11" s="94" t="s">
        <v>407</v>
      </c>
      <c r="D11" s="93"/>
      <c r="E11" s="95">
        <v>1983</v>
      </c>
      <c r="F11" s="93" t="s">
        <v>32</v>
      </c>
      <c r="G11" s="93" t="s">
        <v>32</v>
      </c>
      <c r="H11" s="94" t="s">
        <v>21</v>
      </c>
      <c r="I11" s="94" t="s">
        <v>30</v>
      </c>
      <c r="J11" s="93" t="s">
        <v>687</v>
      </c>
      <c r="K11" s="93" t="s">
        <v>686</v>
      </c>
      <c r="L11" s="96" t="s">
        <v>186</v>
      </c>
      <c r="M11" s="96">
        <v>64.4</v>
      </c>
      <c r="N11" s="96">
        <v>55</v>
      </c>
      <c r="O11" s="96">
        <v>80</v>
      </c>
      <c r="P11" s="97">
        <f t="shared" si="0"/>
        <v>279.4</v>
      </c>
      <c r="Q11" s="93" t="s">
        <v>22</v>
      </c>
      <c r="R11" s="93"/>
      <c r="S11" s="93"/>
      <c r="T11" s="93"/>
      <c r="U11" s="94" t="s">
        <v>408</v>
      </c>
      <c r="V11" s="94"/>
    </row>
    <row r="12" spans="1:22" s="91" customFormat="1" ht="20.25" customHeight="1">
      <c r="A12" s="20">
        <v>41</v>
      </c>
      <c r="B12" s="93">
        <v>3</v>
      </c>
      <c r="C12" s="94" t="s">
        <v>109</v>
      </c>
      <c r="D12" s="93"/>
      <c r="E12" s="95">
        <v>1988</v>
      </c>
      <c r="F12" s="93" t="s">
        <v>32</v>
      </c>
      <c r="G12" s="93"/>
      <c r="H12" s="98" t="s">
        <v>31</v>
      </c>
      <c r="I12" s="98" t="s">
        <v>49</v>
      </c>
      <c r="J12" s="93" t="s">
        <v>687</v>
      </c>
      <c r="K12" s="93" t="s">
        <v>686</v>
      </c>
      <c r="L12" s="95" t="s">
        <v>37</v>
      </c>
      <c r="M12" s="96">
        <v>69.4</v>
      </c>
      <c r="N12" s="96">
        <v>69.4</v>
      </c>
      <c r="O12" s="96">
        <v>70</v>
      </c>
      <c r="P12" s="97">
        <f t="shared" si="0"/>
        <v>278.8</v>
      </c>
      <c r="Q12" s="93" t="s">
        <v>22</v>
      </c>
      <c r="R12" s="93" t="s">
        <v>29</v>
      </c>
      <c r="S12" s="93"/>
      <c r="T12" s="93"/>
      <c r="U12" s="94" t="s">
        <v>110</v>
      </c>
      <c r="V12" s="99"/>
    </row>
    <row r="13" spans="1:22" s="4" customFormat="1" ht="20.25" customHeight="1">
      <c r="A13" s="20">
        <v>35</v>
      </c>
      <c r="B13" s="93">
        <v>4</v>
      </c>
      <c r="C13" s="94" t="s">
        <v>201</v>
      </c>
      <c r="D13" s="93"/>
      <c r="E13" s="95">
        <v>1985</v>
      </c>
      <c r="F13" s="93" t="s">
        <v>32</v>
      </c>
      <c r="G13" s="93" t="s">
        <v>32</v>
      </c>
      <c r="H13" s="94" t="s">
        <v>48</v>
      </c>
      <c r="I13" s="94" t="s">
        <v>312</v>
      </c>
      <c r="J13" s="93" t="s">
        <v>687</v>
      </c>
      <c r="K13" s="93" t="s">
        <v>686</v>
      </c>
      <c r="L13" s="93" t="s">
        <v>186</v>
      </c>
      <c r="M13" s="96">
        <v>65.5</v>
      </c>
      <c r="N13" s="96">
        <v>67.5</v>
      </c>
      <c r="O13" s="96">
        <v>70</v>
      </c>
      <c r="P13" s="97">
        <f t="shared" si="0"/>
        <v>273</v>
      </c>
      <c r="Q13" s="93" t="s">
        <v>22</v>
      </c>
      <c r="R13" s="93" t="s">
        <v>29</v>
      </c>
      <c r="S13" s="93"/>
      <c r="T13" s="93"/>
      <c r="U13" s="94" t="s">
        <v>202</v>
      </c>
      <c r="V13" s="94"/>
    </row>
    <row r="14" spans="1:22" s="4" customFormat="1" ht="20.25" customHeight="1">
      <c r="A14" s="20">
        <v>42</v>
      </c>
      <c r="B14" s="93">
        <v>5</v>
      </c>
      <c r="C14" s="94" t="s">
        <v>378</v>
      </c>
      <c r="D14" s="93"/>
      <c r="E14" s="95">
        <v>1992</v>
      </c>
      <c r="F14" s="93" t="s">
        <v>32</v>
      </c>
      <c r="G14" s="93"/>
      <c r="H14" s="94" t="s">
        <v>39</v>
      </c>
      <c r="I14" s="94" t="s">
        <v>39</v>
      </c>
      <c r="J14" s="93" t="s">
        <v>687</v>
      </c>
      <c r="K14" s="93" t="s">
        <v>686</v>
      </c>
      <c r="L14" s="96" t="s">
        <v>37</v>
      </c>
      <c r="M14" s="96">
        <v>70.3</v>
      </c>
      <c r="N14" s="96">
        <v>70.3</v>
      </c>
      <c r="O14" s="96">
        <v>60</v>
      </c>
      <c r="P14" s="97">
        <f t="shared" si="0"/>
        <v>260.6</v>
      </c>
      <c r="Q14" s="93" t="s">
        <v>29</v>
      </c>
      <c r="R14" s="93" t="s">
        <v>29</v>
      </c>
      <c r="S14" s="93"/>
      <c r="T14" s="93" t="s">
        <v>27</v>
      </c>
      <c r="U14" s="94" t="s">
        <v>379</v>
      </c>
      <c r="V14" s="94"/>
    </row>
    <row r="15" spans="1:22" s="91" customFormat="1" ht="20.25" customHeight="1">
      <c r="A15" s="20">
        <v>22</v>
      </c>
      <c r="B15" s="93">
        <v>6</v>
      </c>
      <c r="C15" s="94" t="s">
        <v>435</v>
      </c>
      <c r="D15" s="93"/>
      <c r="E15" s="95">
        <v>1991</v>
      </c>
      <c r="F15" s="93" t="s">
        <v>32</v>
      </c>
      <c r="G15" s="93"/>
      <c r="H15" s="94" t="s">
        <v>31</v>
      </c>
      <c r="I15" s="94" t="s">
        <v>35</v>
      </c>
      <c r="J15" s="93" t="s">
        <v>687</v>
      </c>
      <c r="K15" s="93" t="s">
        <v>686</v>
      </c>
      <c r="L15" s="96" t="s">
        <v>186</v>
      </c>
      <c r="M15" s="96">
        <v>63.5</v>
      </c>
      <c r="N15" s="96">
        <v>65</v>
      </c>
      <c r="O15" s="96">
        <v>50</v>
      </c>
      <c r="P15" s="97">
        <f t="shared" si="0"/>
        <v>228.5</v>
      </c>
      <c r="Q15" s="93" t="s">
        <v>22</v>
      </c>
      <c r="R15" s="93" t="s">
        <v>29</v>
      </c>
      <c r="S15" s="93"/>
      <c r="T15" s="93" t="s">
        <v>23</v>
      </c>
      <c r="U15" s="94" t="s">
        <v>436</v>
      </c>
      <c r="V15" s="94"/>
    </row>
    <row r="16" spans="1:22" s="91" customFormat="1" ht="20.25" customHeight="1">
      <c r="A16" s="20">
        <v>73</v>
      </c>
      <c r="B16" s="93">
        <v>7</v>
      </c>
      <c r="C16" s="94" t="s">
        <v>403</v>
      </c>
      <c r="D16" s="93"/>
      <c r="E16" s="95">
        <v>1988</v>
      </c>
      <c r="F16" s="93" t="s">
        <v>32</v>
      </c>
      <c r="G16" s="93"/>
      <c r="H16" s="94" t="s">
        <v>42</v>
      </c>
      <c r="I16" s="94" t="s">
        <v>42</v>
      </c>
      <c r="J16" s="93" t="s">
        <v>687</v>
      </c>
      <c r="K16" s="93" t="s">
        <v>686</v>
      </c>
      <c r="L16" s="96" t="s">
        <v>186</v>
      </c>
      <c r="M16" s="96">
        <v>64.5</v>
      </c>
      <c r="N16" s="96">
        <f>125/2</f>
        <v>62.5</v>
      </c>
      <c r="O16" s="96">
        <v>50</v>
      </c>
      <c r="P16" s="97">
        <f t="shared" si="0"/>
        <v>227</v>
      </c>
      <c r="Q16" s="93" t="s">
        <v>22</v>
      </c>
      <c r="R16" s="93" t="s">
        <v>29</v>
      </c>
      <c r="S16" s="93" t="s">
        <v>32</v>
      </c>
      <c r="T16" s="93" t="s">
        <v>437</v>
      </c>
      <c r="U16" s="94" t="s">
        <v>404</v>
      </c>
      <c r="V16" s="94"/>
    </row>
    <row r="17" spans="1:22" s="4" customFormat="1" ht="20.25" customHeight="1">
      <c r="A17" s="20">
        <v>14</v>
      </c>
      <c r="B17" s="93">
        <v>8</v>
      </c>
      <c r="C17" s="94" t="s">
        <v>399</v>
      </c>
      <c r="D17" s="93"/>
      <c r="E17" s="95">
        <v>1985</v>
      </c>
      <c r="F17" s="93" t="s">
        <v>32</v>
      </c>
      <c r="G17" s="93"/>
      <c r="H17" s="94" t="s">
        <v>50</v>
      </c>
      <c r="I17" s="94" t="s">
        <v>48</v>
      </c>
      <c r="J17" s="93" t="s">
        <v>687</v>
      </c>
      <c r="K17" s="93" t="s">
        <v>686</v>
      </c>
      <c r="L17" s="96" t="s">
        <v>186</v>
      </c>
      <c r="M17" s="96">
        <v>62.5</v>
      </c>
      <c r="N17" s="96">
        <v>55</v>
      </c>
      <c r="O17" s="96">
        <v>50</v>
      </c>
      <c r="P17" s="97">
        <f t="shared" si="0"/>
        <v>217.5</v>
      </c>
      <c r="Q17" s="93" t="s">
        <v>22</v>
      </c>
      <c r="R17" s="93" t="s">
        <v>29</v>
      </c>
      <c r="S17" s="93"/>
      <c r="T17" s="93"/>
      <c r="U17" s="94" t="s">
        <v>400</v>
      </c>
      <c r="V17" s="94"/>
    </row>
    <row r="18" spans="1:22" s="91" customFormat="1" ht="20.25" customHeight="1">
      <c r="A18" s="20">
        <v>56</v>
      </c>
      <c r="B18" s="93">
        <v>9</v>
      </c>
      <c r="C18" s="94" t="s">
        <v>203</v>
      </c>
      <c r="D18" s="93"/>
      <c r="E18" s="95">
        <v>1993</v>
      </c>
      <c r="F18" s="93"/>
      <c r="G18" s="93"/>
      <c r="H18" s="94" t="s">
        <v>36</v>
      </c>
      <c r="I18" s="94" t="s">
        <v>34</v>
      </c>
      <c r="J18" s="93" t="s">
        <v>688</v>
      </c>
      <c r="K18" s="93" t="s">
        <v>686</v>
      </c>
      <c r="L18" s="93" t="s">
        <v>37</v>
      </c>
      <c r="M18" s="96">
        <v>80.7</v>
      </c>
      <c r="N18" s="96">
        <v>80.7</v>
      </c>
      <c r="O18" s="96">
        <v>95</v>
      </c>
      <c r="P18" s="97">
        <f t="shared" si="0"/>
        <v>351.4</v>
      </c>
      <c r="Q18" s="93" t="s">
        <v>22</v>
      </c>
      <c r="R18" s="93" t="s">
        <v>29</v>
      </c>
      <c r="S18" s="93"/>
      <c r="T18" s="93"/>
      <c r="U18" s="94" t="s">
        <v>204</v>
      </c>
      <c r="V18" s="94"/>
    </row>
    <row r="19" spans="1:22" s="4" customFormat="1" ht="20.25" customHeight="1">
      <c r="A19" s="20">
        <v>27</v>
      </c>
      <c r="B19" s="93">
        <v>10</v>
      </c>
      <c r="C19" s="94" t="s">
        <v>391</v>
      </c>
      <c r="D19" s="93"/>
      <c r="E19" s="95">
        <v>1990</v>
      </c>
      <c r="F19" s="93" t="s">
        <v>32</v>
      </c>
      <c r="G19" s="93"/>
      <c r="H19" s="94" t="s">
        <v>49</v>
      </c>
      <c r="I19" s="94" t="s">
        <v>49</v>
      </c>
      <c r="J19" s="93" t="s">
        <v>688</v>
      </c>
      <c r="K19" s="93" t="s">
        <v>686</v>
      </c>
      <c r="L19" s="96" t="s">
        <v>186</v>
      </c>
      <c r="M19" s="96">
        <v>71</v>
      </c>
      <c r="N19" s="96">
        <v>71</v>
      </c>
      <c r="O19" s="96">
        <v>85</v>
      </c>
      <c r="P19" s="97">
        <f t="shared" si="0"/>
        <v>312</v>
      </c>
      <c r="Q19" s="93" t="s">
        <v>29</v>
      </c>
      <c r="R19" s="93" t="s">
        <v>29</v>
      </c>
      <c r="S19" s="93"/>
      <c r="T19" s="93"/>
      <c r="U19" s="94" t="s">
        <v>392</v>
      </c>
      <c r="V19" s="94"/>
    </row>
    <row r="20" spans="1:22" s="4" customFormat="1" ht="20.25" customHeight="1">
      <c r="A20" s="20">
        <v>30</v>
      </c>
      <c r="B20" s="93">
        <v>11</v>
      </c>
      <c r="C20" s="94" t="s">
        <v>362</v>
      </c>
      <c r="D20" s="93"/>
      <c r="E20" s="95">
        <v>1982</v>
      </c>
      <c r="F20" s="93" t="s">
        <v>32</v>
      </c>
      <c r="G20" s="93"/>
      <c r="H20" s="94" t="s">
        <v>215</v>
      </c>
      <c r="I20" s="94" t="s">
        <v>50</v>
      </c>
      <c r="J20" s="93" t="s">
        <v>687</v>
      </c>
      <c r="K20" s="93" t="s">
        <v>686</v>
      </c>
      <c r="L20" s="96" t="s">
        <v>186</v>
      </c>
      <c r="M20" s="96">
        <v>64.1</v>
      </c>
      <c r="N20" s="96">
        <v>70</v>
      </c>
      <c r="O20" s="96">
        <v>45</v>
      </c>
      <c r="P20" s="97">
        <f t="shared" si="0"/>
        <v>224.1</v>
      </c>
      <c r="Q20" s="93" t="s">
        <v>29</v>
      </c>
      <c r="R20" s="93" t="s">
        <v>45</v>
      </c>
      <c r="S20" s="93"/>
      <c r="T20" s="93"/>
      <c r="U20" s="94" t="s">
        <v>363</v>
      </c>
      <c r="V20" s="94"/>
    </row>
    <row r="21" spans="1:22" s="91" customFormat="1" ht="20.25" customHeight="1">
      <c r="A21" s="20">
        <v>58</v>
      </c>
      <c r="B21" s="93">
        <v>12</v>
      </c>
      <c r="C21" s="94" t="s">
        <v>54</v>
      </c>
      <c r="D21" s="93"/>
      <c r="E21" s="95">
        <v>1979</v>
      </c>
      <c r="F21" s="93"/>
      <c r="G21" s="93"/>
      <c r="H21" s="98" t="s">
        <v>24</v>
      </c>
      <c r="I21" s="98" t="s">
        <v>21</v>
      </c>
      <c r="J21" s="93" t="s">
        <v>687</v>
      </c>
      <c r="K21" s="93" t="s">
        <v>686</v>
      </c>
      <c r="L21" s="95" t="s">
        <v>186</v>
      </c>
      <c r="M21" s="96">
        <v>64.2</v>
      </c>
      <c r="N21" s="96">
        <v>63</v>
      </c>
      <c r="O21" s="96">
        <v>45</v>
      </c>
      <c r="P21" s="97">
        <f t="shared" si="0"/>
        <v>217.2</v>
      </c>
      <c r="Q21" s="93" t="s">
        <v>29</v>
      </c>
      <c r="R21" s="93" t="s">
        <v>29</v>
      </c>
      <c r="S21" s="93"/>
      <c r="T21" s="93"/>
      <c r="U21" s="94" t="s">
        <v>185</v>
      </c>
      <c r="V21" s="94"/>
    </row>
    <row r="22" spans="1:22" s="4" customFormat="1" ht="20.25" customHeight="1">
      <c r="A22" s="20">
        <v>17</v>
      </c>
      <c r="B22" s="93">
        <v>13</v>
      </c>
      <c r="C22" s="94" t="s">
        <v>210</v>
      </c>
      <c r="D22" s="93"/>
      <c r="E22" s="95">
        <v>1983</v>
      </c>
      <c r="F22" s="93" t="s">
        <v>32</v>
      </c>
      <c r="G22" s="93"/>
      <c r="H22" s="94" t="s">
        <v>31</v>
      </c>
      <c r="I22" s="94" t="s">
        <v>49</v>
      </c>
      <c r="J22" s="93" t="s">
        <v>687</v>
      </c>
      <c r="K22" s="93" t="s">
        <v>686</v>
      </c>
      <c r="L22" s="93" t="s">
        <v>186</v>
      </c>
      <c r="M22" s="96">
        <v>63.8</v>
      </c>
      <c r="N22" s="96">
        <v>62.5</v>
      </c>
      <c r="O22" s="96">
        <v>45</v>
      </c>
      <c r="P22" s="97">
        <f t="shared" si="0"/>
        <v>216.3</v>
      </c>
      <c r="Q22" s="93" t="s">
        <v>22</v>
      </c>
      <c r="R22" s="93" t="s">
        <v>22</v>
      </c>
      <c r="S22" s="93"/>
      <c r="T22" s="93"/>
      <c r="U22" s="94"/>
      <c r="V22" s="94"/>
    </row>
    <row r="23" spans="1:22" s="91" customFormat="1" ht="20.25" customHeight="1">
      <c r="A23" s="20">
        <v>54</v>
      </c>
      <c r="B23" s="93">
        <v>14</v>
      </c>
      <c r="C23" s="94" t="s">
        <v>438</v>
      </c>
      <c r="D23" s="93"/>
      <c r="E23" s="95">
        <v>1985</v>
      </c>
      <c r="F23" s="93" t="s">
        <v>32</v>
      </c>
      <c r="G23" s="93"/>
      <c r="H23" s="94" t="s">
        <v>312</v>
      </c>
      <c r="I23" s="94" t="s">
        <v>49</v>
      </c>
      <c r="J23" s="93" t="s">
        <v>687</v>
      </c>
      <c r="K23" s="93" t="s">
        <v>686</v>
      </c>
      <c r="L23" s="96" t="s">
        <v>186</v>
      </c>
      <c r="M23" s="96">
        <v>59.7</v>
      </c>
      <c r="N23" s="96">
        <f>125/2</f>
        <v>62.5</v>
      </c>
      <c r="O23" s="96">
        <v>45</v>
      </c>
      <c r="P23" s="97">
        <f t="shared" si="0"/>
        <v>212.2</v>
      </c>
      <c r="Q23" s="93" t="s">
        <v>22</v>
      </c>
      <c r="R23" s="93" t="s">
        <v>29</v>
      </c>
      <c r="S23" s="93"/>
      <c r="T23" s="93"/>
      <c r="U23" s="94" t="s">
        <v>353</v>
      </c>
      <c r="V23" s="94"/>
    </row>
    <row r="24" spans="1:22" s="4" customFormat="1" ht="20.25" customHeight="1">
      <c r="A24" s="20">
        <v>53</v>
      </c>
      <c r="B24" s="93">
        <v>15</v>
      </c>
      <c r="C24" s="94" t="s">
        <v>190</v>
      </c>
      <c r="D24" s="93"/>
      <c r="E24" s="95">
        <v>1977</v>
      </c>
      <c r="F24" s="93" t="s">
        <v>32</v>
      </c>
      <c r="G24" s="93" t="s">
        <v>32</v>
      </c>
      <c r="H24" s="98" t="s">
        <v>215</v>
      </c>
      <c r="I24" s="98" t="s">
        <v>48</v>
      </c>
      <c r="J24" s="93" t="s">
        <v>687</v>
      </c>
      <c r="K24" s="93" t="s">
        <v>686</v>
      </c>
      <c r="L24" s="95" t="s">
        <v>186</v>
      </c>
      <c r="M24" s="96">
        <v>62.7</v>
      </c>
      <c r="N24" s="96">
        <v>55</v>
      </c>
      <c r="O24" s="96">
        <v>45</v>
      </c>
      <c r="P24" s="97">
        <f t="shared" si="0"/>
        <v>207.7</v>
      </c>
      <c r="Q24" s="93" t="s">
        <v>22</v>
      </c>
      <c r="R24" s="93" t="s">
        <v>29</v>
      </c>
      <c r="S24" s="93"/>
      <c r="T24" s="95"/>
      <c r="U24" s="94" t="s">
        <v>191</v>
      </c>
      <c r="V24" s="94"/>
    </row>
    <row r="25" spans="1:22" s="91" customFormat="1" ht="20.25" customHeight="1">
      <c r="A25" s="20">
        <v>23</v>
      </c>
      <c r="B25" s="93">
        <v>16</v>
      </c>
      <c r="C25" s="94" t="s">
        <v>51</v>
      </c>
      <c r="D25" s="93"/>
      <c r="E25" s="95">
        <v>1985</v>
      </c>
      <c r="F25" s="93" t="s">
        <v>32</v>
      </c>
      <c r="G25" s="93"/>
      <c r="H25" s="94" t="s">
        <v>48</v>
      </c>
      <c r="I25" s="94" t="s">
        <v>48</v>
      </c>
      <c r="J25" s="93" t="s">
        <v>687</v>
      </c>
      <c r="K25" s="93" t="s">
        <v>686</v>
      </c>
      <c r="L25" s="96" t="s">
        <v>186</v>
      </c>
      <c r="M25" s="96">
        <v>55.4</v>
      </c>
      <c r="N25" s="96">
        <v>60</v>
      </c>
      <c r="O25" s="96">
        <v>45</v>
      </c>
      <c r="P25" s="97">
        <f t="shared" si="0"/>
        <v>205.4</v>
      </c>
      <c r="Q25" s="93" t="s">
        <v>22</v>
      </c>
      <c r="R25" s="93" t="s">
        <v>29</v>
      </c>
      <c r="S25" s="93"/>
      <c r="T25" s="93"/>
      <c r="U25" s="94" t="s">
        <v>398</v>
      </c>
      <c r="V25" s="94"/>
    </row>
    <row r="26" spans="1:22" s="4" customFormat="1" ht="20.25" customHeight="1">
      <c r="A26" s="20">
        <v>52</v>
      </c>
      <c r="B26" s="93">
        <v>17</v>
      </c>
      <c r="C26" s="94" t="s">
        <v>376</v>
      </c>
      <c r="D26" s="93"/>
      <c r="E26" s="95">
        <v>1992</v>
      </c>
      <c r="F26" s="93" t="s">
        <v>32</v>
      </c>
      <c r="G26" s="93"/>
      <c r="H26" s="94" t="s">
        <v>39</v>
      </c>
      <c r="I26" s="94" t="s">
        <v>39</v>
      </c>
      <c r="J26" s="93" t="s">
        <v>687</v>
      </c>
      <c r="K26" s="93" t="s">
        <v>686</v>
      </c>
      <c r="L26" s="96" t="s">
        <v>37</v>
      </c>
      <c r="M26" s="96">
        <v>66.8</v>
      </c>
      <c r="N26" s="96">
        <v>66.8</v>
      </c>
      <c r="O26" s="96">
        <v>20</v>
      </c>
      <c r="P26" s="97">
        <f t="shared" si="0"/>
        <v>173.6</v>
      </c>
      <c r="Q26" s="93" t="s">
        <v>22</v>
      </c>
      <c r="R26" s="93" t="s">
        <v>29</v>
      </c>
      <c r="S26" s="93"/>
      <c r="T26" s="93" t="s">
        <v>437</v>
      </c>
      <c r="U26" s="94" t="s">
        <v>377</v>
      </c>
      <c r="V26" s="94"/>
    </row>
    <row r="27" spans="1:22" s="4" customFormat="1" ht="20.25" customHeight="1">
      <c r="A27" s="20">
        <v>28</v>
      </c>
      <c r="B27" s="93">
        <v>18</v>
      </c>
      <c r="C27" s="94" t="s">
        <v>317</v>
      </c>
      <c r="D27" s="93"/>
      <c r="E27" s="95">
        <v>1988</v>
      </c>
      <c r="F27" s="93" t="s">
        <v>32</v>
      </c>
      <c r="G27" s="93"/>
      <c r="H27" s="98" t="s">
        <v>33</v>
      </c>
      <c r="I27" s="98" t="s">
        <v>40</v>
      </c>
      <c r="J27" s="93" t="s">
        <v>688</v>
      </c>
      <c r="K27" s="93" t="s">
        <v>686</v>
      </c>
      <c r="L27" s="95" t="s">
        <v>26</v>
      </c>
      <c r="M27" s="96">
        <v>69.3</v>
      </c>
      <c r="N27" s="96">
        <v>69.3</v>
      </c>
      <c r="O27" s="96">
        <v>80</v>
      </c>
      <c r="P27" s="97">
        <f t="shared" si="0"/>
        <v>298.6</v>
      </c>
      <c r="Q27" s="93" t="s">
        <v>22</v>
      </c>
      <c r="R27" s="93" t="s">
        <v>29</v>
      </c>
      <c r="S27" s="93"/>
      <c r="T27" s="93"/>
      <c r="U27" s="94" t="s">
        <v>187</v>
      </c>
      <c r="V27" s="94"/>
    </row>
    <row r="28" spans="1:22" s="4" customFormat="1" ht="20.25" customHeight="1">
      <c r="A28" s="20">
        <v>16</v>
      </c>
      <c r="B28" s="93">
        <v>19</v>
      </c>
      <c r="C28" s="94" t="s">
        <v>350</v>
      </c>
      <c r="D28" s="93"/>
      <c r="E28" s="95">
        <v>1991</v>
      </c>
      <c r="F28" s="93"/>
      <c r="G28" s="93"/>
      <c r="H28" s="94" t="s">
        <v>36</v>
      </c>
      <c r="I28" s="94" t="s">
        <v>34</v>
      </c>
      <c r="J28" s="93" t="s">
        <v>688</v>
      </c>
      <c r="K28" s="93" t="s">
        <v>686</v>
      </c>
      <c r="L28" s="96" t="s">
        <v>26</v>
      </c>
      <c r="M28" s="96">
        <v>74.1</v>
      </c>
      <c r="N28" s="96">
        <v>74.1</v>
      </c>
      <c r="O28" s="96">
        <v>70</v>
      </c>
      <c r="P28" s="97">
        <f t="shared" si="0"/>
        <v>288.2</v>
      </c>
      <c r="Q28" s="93" t="s">
        <v>22</v>
      </c>
      <c r="R28" s="93" t="s">
        <v>29</v>
      </c>
      <c r="S28" s="93"/>
      <c r="T28" s="93"/>
      <c r="U28" s="94" t="s">
        <v>351</v>
      </c>
      <c r="V28" s="94"/>
    </row>
    <row r="29" spans="1:22" s="91" customFormat="1" ht="20.25" customHeight="1">
      <c r="A29" s="20">
        <v>49</v>
      </c>
      <c r="B29" s="93">
        <v>20</v>
      </c>
      <c r="C29" s="94" t="s">
        <v>188</v>
      </c>
      <c r="D29" s="93"/>
      <c r="E29" s="95">
        <v>1991</v>
      </c>
      <c r="F29" s="93" t="s">
        <v>32</v>
      </c>
      <c r="G29" s="93"/>
      <c r="H29" s="98" t="s">
        <v>40</v>
      </c>
      <c r="I29" s="98" t="s">
        <v>215</v>
      </c>
      <c r="J29" s="93" t="s">
        <v>688</v>
      </c>
      <c r="K29" s="93" t="s">
        <v>686</v>
      </c>
      <c r="L29" s="95" t="s">
        <v>26</v>
      </c>
      <c r="M29" s="96">
        <v>71.7</v>
      </c>
      <c r="N29" s="96">
        <v>71.7</v>
      </c>
      <c r="O29" s="96">
        <v>70</v>
      </c>
      <c r="P29" s="97">
        <f t="shared" si="0"/>
        <v>283.4</v>
      </c>
      <c r="Q29" s="93" t="s">
        <v>29</v>
      </c>
      <c r="R29" s="93" t="s">
        <v>29</v>
      </c>
      <c r="S29" s="93"/>
      <c r="T29" s="93"/>
      <c r="U29" s="94" t="s">
        <v>189</v>
      </c>
      <c r="V29" s="94"/>
    </row>
    <row r="30" spans="1:22" s="4" customFormat="1" ht="20.25" customHeight="1">
      <c r="A30" s="20">
        <v>55</v>
      </c>
      <c r="B30" s="93">
        <v>21</v>
      </c>
      <c r="C30" s="94" t="s">
        <v>405</v>
      </c>
      <c r="D30" s="93"/>
      <c r="E30" s="95">
        <v>1977</v>
      </c>
      <c r="F30" s="93" t="s">
        <v>32</v>
      </c>
      <c r="G30" s="93"/>
      <c r="H30" s="94" t="s">
        <v>33</v>
      </c>
      <c r="I30" s="94" t="s">
        <v>33</v>
      </c>
      <c r="J30" s="93" t="s">
        <v>688</v>
      </c>
      <c r="K30" s="93" t="s">
        <v>686</v>
      </c>
      <c r="L30" s="96" t="s">
        <v>186</v>
      </c>
      <c r="M30" s="96">
        <v>64.9</v>
      </c>
      <c r="N30" s="96">
        <v>64.9</v>
      </c>
      <c r="O30" s="96">
        <v>68</v>
      </c>
      <c r="P30" s="97">
        <f t="shared" si="0"/>
        <v>265.8</v>
      </c>
      <c r="Q30" s="93" t="s">
        <v>29</v>
      </c>
      <c r="R30" s="93"/>
      <c r="S30" s="93"/>
      <c r="T30" s="93"/>
      <c r="U30" s="94" t="s">
        <v>406</v>
      </c>
      <c r="V30" s="94"/>
    </row>
    <row r="31" spans="1:22" s="4" customFormat="1" ht="20.25" customHeight="1">
      <c r="A31" s="20">
        <v>15</v>
      </c>
      <c r="B31" s="93">
        <v>22</v>
      </c>
      <c r="C31" s="94" t="s">
        <v>387</v>
      </c>
      <c r="D31" s="93"/>
      <c r="E31" s="95">
        <v>1984</v>
      </c>
      <c r="F31" s="93" t="s">
        <v>32</v>
      </c>
      <c r="G31" s="93"/>
      <c r="H31" s="94" t="s">
        <v>35</v>
      </c>
      <c r="I31" s="94" t="s">
        <v>35</v>
      </c>
      <c r="J31" s="93" t="s">
        <v>688</v>
      </c>
      <c r="K31" s="93" t="s">
        <v>686</v>
      </c>
      <c r="L31" s="96" t="s">
        <v>186</v>
      </c>
      <c r="M31" s="96">
        <v>69.2</v>
      </c>
      <c r="N31" s="96">
        <v>69.2</v>
      </c>
      <c r="O31" s="96">
        <v>60</v>
      </c>
      <c r="P31" s="97">
        <f t="shared" si="0"/>
        <v>258.4</v>
      </c>
      <c r="Q31" s="93" t="s">
        <v>22</v>
      </c>
      <c r="R31" s="93" t="s">
        <v>29</v>
      </c>
      <c r="S31" s="93"/>
      <c r="T31" s="93"/>
      <c r="U31" s="94" t="s">
        <v>388</v>
      </c>
      <c r="V31" s="94"/>
    </row>
    <row r="32" spans="1:22" s="4" customFormat="1" ht="20.25" customHeight="1">
      <c r="A32" s="20">
        <v>47</v>
      </c>
      <c r="B32" s="93">
        <v>23</v>
      </c>
      <c r="C32" s="94" t="s">
        <v>396</v>
      </c>
      <c r="D32" s="93"/>
      <c r="E32" s="95">
        <v>1988</v>
      </c>
      <c r="F32" s="93" t="s">
        <v>32</v>
      </c>
      <c r="G32" s="93"/>
      <c r="H32" s="94" t="s">
        <v>215</v>
      </c>
      <c r="I32" s="94" t="s">
        <v>21</v>
      </c>
      <c r="J32" s="93" t="s">
        <v>688</v>
      </c>
      <c r="K32" s="93" t="s">
        <v>686</v>
      </c>
      <c r="L32" s="96" t="s">
        <v>26</v>
      </c>
      <c r="M32" s="96">
        <v>78.4</v>
      </c>
      <c r="N32" s="96">
        <v>78.4</v>
      </c>
      <c r="O32" s="96">
        <v>50</v>
      </c>
      <c r="P32" s="97">
        <f t="shared" si="0"/>
        <v>256.8</v>
      </c>
      <c r="Q32" s="93" t="s">
        <v>22</v>
      </c>
      <c r="R32" s="93" t="s">
        <v>29</v>
      </c>
      <c r="S32" s="93"/>
      <c r="T32" s="93"/>
      <c r="U32" s="94" t="s">
        <v>397</v>
      </c>
      <c r="V32" s="94"/>
    </row>
    <row r="33" spans="1:22" s="4" customFormat="1" ht="20.25" customHeight="1">
      <c r="A33" s="20">
        <v>66</v>
      </c>
      <c r="B33" s="93">
        <v>24</v>
      </c>
      <c r="C33" s="94" t="s">
        <v>401</v>
      </c>
      <c r="D33" s="93"/>
      <c r="E33" s="95">
        <v>1989</v>
      </c>
      <c r="F33" s="93" t="s">
        <v>32</v>
      </c>
      <c r="G33" s="93"/>
      <c r="H33" s="94" t="s">
        <v>42</v>
      </c>
      <c r="I33" s="94" t="s">
        <v>215</v>
      </c>
      <c r="J33" s="93" t="s">
        <v>688</v>
      </c>
      <c r="K33" s="93" t="s">
        <v>686</v>
      </c>
      <c r="L33" s="96" t="s">
        <v>26</v>
      </c>
      <c r="M33" s="96">
        <v>69.8</v>
      </c>
      <c r="N33" s="96">
        <v>69.8</v>
      </c>
      <c r="O33" s="96">
        <v>55</v>
      </c>
      <c r="P33" s="97">
        <f t="shared" si="0"/>
        <v>249.6</v>
      </c>
      <c r="Q33" s="93" t="s">
        <v>22</v>
      </c>
      <c r="R33" s="93" t="s">
        <v>29</v>
      </c>
      <c r="S33" s="93"/>
      <c r="T33" s="93"/>
      <c r="U33" s="94" t="s">
        <v>402</v>
      </c>
      <c r="V33" s="94"/>
    </row>
    <row r="34" spans="1:22" s="4" customFormat="1" ht="20.25" customHeight="1">
      <c r="A34" s="20">
        <v>57</v>
      </c>
      <c r="B34" s="93">
        <v>25</v>
      </c>
      <c r="C34" s="94" t="s">
        <v>421</v>
      </c>
      <c r="D34" s="93"/>
      <c r="E34" s="95">
        <v>1988</v>
      </c>
      <c r="F34" s="93" t="s">
        <v>32</v>
      </c>
      <c r="G34" s="93" t="s">
        <v>32</v>
      </c>
      <c r="H34" s="94" t="s">
        <v>21</v>
      </c>
      <c r="I34" s="94" t="s">
        <v>30</v>
      </c>
      <c r="J34" s="93" t="s">
        <v>688</v>
      </c>
      <c r="K34" s="93" t="s">
        <v>686</v>
      </c>
      <c r="L34" s="96" t="s">
        <v>186</v>
      </c>
      <c r="M34" s="96">
        <v>65.5</v>
      </c>
      <c r="N34" s="96">
        <v>65.5</v>
      </c>
      <c r="O34" s="96">
        <v>55</v>
      </c>
      <c r="P34" s="97">
        <f t="shared" si="0"/>
        <v>241</v>
      </c>
      <c r="Q34" s="93" t="s">
        <v>22</v>
      </c>
      <c r="R34" s="93"/>
      <c r="S34" s="93"/>
      <c r="T34" s="93"/>
      <c r="U34" s="94" t="s">
        <v>422</v>
      </c>
      <c r="V34" s="94"/>
    </row>
    <row r="35" spans="1:22" s="9" customFormat="1" ht="20.25" customHeight="1">
      <c r="A35" s="20">
        <v>51</v>
      </c>
      <c r="B35" s="93">
        <v>26</v>
      </c>
      <c r="C35" s="94" t="s">
        <v>208</v>
      </c>
      <c r="D35" s="93"/>
      <c r="E35" s="95">
        <v>1992</v>
      </c>
      <c r="F35" s="93"/>
      <c r="G35" s="93"/>
      <c r="H35" s="94" t="s">
        <v>43</v>
      </c>
      <c r="I35" s="94" t="s">
        <v>47</v>
      </c>
      <c r="J35" s="93" t="s">
        <v>689</v>
      </c>
      <c r="K35" s="93" t="s">
        <v>686</v>
      </c>
      <c r="L35" s="93" t="s">
        <v>37</v>
      </c>
      <c r="M35" s="96">
        <v>80</v>
      </c>
      <c r="N35" s="96">
        <v>72</v>
      </c>
      <c r="O35" s="96">
        <v>85</v>
      </c>
      <c r="P35" s="97">
        <f t="shared" si="0"/>
        <v>322</v>
      </c>
      <c r="Q35" s="93" t="s">
        <v>22</v>
      </c>
      <c r="R35" s="93" t="s">
        <v>29</v>
      </c>
      <c r="S35" s="93"/>
      <c r="T35" s="93"/>
      <c r="U35" s="94" t="s">
        <v>209</v>
      </c>
      <c r="V35" s="94"/>
    </row>
    <row r="36" spans="1:22" s="9" customFormat="1" ht="20.25" customHeight="1">
      <c r="A36" s="20">
        <v>5</v>
      </c>
      <c r="B36" s="93">
        <v>27</v>
      </c>
      <c r="C36" s="94" t="s">
        <v>181</v>
      </c>
      <c r="D36" s="93"/>
      <c r="E36" s="95">
        <v>1993</v>
      </c>
      <c r="F36" s="93"/>
      <c r="G36" s="93"/>
      <c r="H36" s="98" t="s">
        <v>30</v>
      </c>
      <c r="I36" s="98" t="s">
        <v>30</v>
      </c>
      <c r="J36" s="93" t="s">
        <v>689</v>
      </c>
      <c r="K36" s="93" t="s">
        <v>686</v>
      </c>
      <c r="L36" s="95" t="s">
        <v>37</v>
      </c>
      <c r="M36" s="96">
        <v>79</v>
      </c>
      <c r="N36" s="96">
        <v>62</v>
      </c>
      <c r="O36" s="96">
        <v>90</v>
      </c>
      <c r="P36" s="97">
        <f t="shared" si="0"/>
        <v>321</v>
      </c>
      <c r="Q36" s="93" t="s">
        <v>22</v>
      </c>
      <c r="R36" s="93" t="s">
        <v>29</v>
      </c>
      <c r="S36" s="93"/>
      <c r="T36" s="93"/>
      <c r="U36" s="94" t="s">
        <v>182</v>
      </c>
      <c r="V36" s="94"/>
    </row>
    <row r="37" spans="1:22" s="9" customFormat="1" ht="20.25" customHeight="1">
      <c r="A37" s="20">
        <v>44</v>
      </c>
      <c r="B37" s="93">
        <v>28</v>
      </c>
      <c r="C37" s="94" t="s">
        <v>417</v>
      </c>
      <c r="D37" s="93"/>
      <c r="E37" s="95">
        <v>1993</v>
      </c>
      <c r="F37" s="93" t="s">
        <v>32</v>
      </c>
      <c r="G37" s="93"/>
      <c r="H37" s="94" t="s">
        <v>42</v>
      </c>
      <c r="I37" s="94" t="s">
        <v>42</v>
      </c>
      <c r="J37" s="93" t="s">
        <v>689</v>
      </c>
      <c r="K37" s="93" t="s">
        <v>686</v>
      </c>
      <c r="L37" s="96" t="s">
        <v>37</v>
      </c>
      <c r="M37" s="96">
        <v>73</v>
      </c>
      <c r="N37" s="96">
        <v>65</v>
      </c>
      <c r="O37" s="96">
        <v>85</v>
      </c>
      <c r="P37" s="97">
        <f t="shared" si="0"/>
        <v>308</v>
      </c>
      <c r="Q37" s="93" t="s">
        <v>29</v>
      </c>
      <c r="R37" s="93" t="s">
        <v>29</v>
      </c>
      <c r="S37" s="93"/>
      <c r="T37" s="93"/>
      <c r="U37" s="94" t="s">
        <v>418</v>
      </c>
      <c r="V37" s="94"/>
    </row>
    <row r="38" spans="1:22" s="9" customFormat="1" ht="20.25" customHeight="1">
      <c r="A38" s="20">
        <v>13</v>
      </c>
      <c r="B38" s="93">
        <v>29</v>
      </c>
      <c r="C38" s="94" t="s">
        <v>101</v>
      </c>
      <c r="D38" s="93"/>
      <c r="E38" s="95">
        <v>1988</v>
      </c>
      <c r="F38" s="93" t="s">
        <v>32</v>
      </c>
      <c r="G38" s="93"/>
      <c r="H38" s="98" t="s">
        <v>21</v>
      </c>
      <c r="I38" s="98" t="s">
        <v>21</v>
      </c>
      <c r="J38" s="93" t="s">
        <v>689</v>
      </c>
      <c r="K38" s="93" t="s">
        <v>686</v>
      </c>
      <c r="L38" s="95" t="s">
        <v>37</v>
      </c>
      <c r="M38" s="96">
        <v>72</v>
      </c>
      <c r="N38" s="96">
        <v>80</v>
      </c>
      <c r="O38" s="96">
        <v>75</v>
      </c>
      <c r="P38" s="97">
        <f t="shared" si="0"/>
        <v>302</v>
      </c>
      <c r="Q38" s="93" t="s">
        <v>22</v>
      </c>
      <c r="R38" s="93" t="s">
        <v>29</v>
      </c>
      <c r="S38" s="93"/>
      <c r="T38" s="93"/>
      <c r="U38" s="94" t="s">
        <v>102</v>
      </c>
      <c r="V38" s="99"/>
    </row>
    <row r="39" spans="1:22" s="9" customFormat="1" ht="20.25" customHeight="1">
      <c r="A39" s="20">
        <v>37</v>
      </c>
      <c r="B39" s="93">
        <v>30</v>
      </c>
      <c r="C39" s="94" t="s">
        <v>107</v>
      </c>
      <c r="D39" s="93"/>
      <c r="E39" s="95">
        <v>1994</v>
      </c>
      <c r="F39" s="93"/>
      <c r="G39" s="93"/>
      <c r="H39" s="98" t="s">
        <v>36</v>
      </c>
      <c r="I39" s="98" t="s">
        <v>34</v>
      </c>
      <c r="J39" s="93" t="s">
        <v>689</v>
      </c>
      <c r="K39" s="93" t="s">
        <v>686</v>
      </c>
      <c r="L39" s="95" t="s">
        <v>37</v>
      </c>
      <c r="M39" s="96">
        <v>81</v>
      </c>
      <c r="N39" s="96">
        <v>75</v>
      </c>
      <c r="O39" s="96">
        <v>70</v>
      </c>
      <c r="P39" s="97">
        <f t="shared" si="0"/>
        <v>296</v>
      </c>
      <c r="Q39" s="93" t="s">
        <v>29</v>
      </c>
      <c r="R39" s="93" t="s">
        <v>29</v>
      </c>
      <c r="S39" s="93"/>
      <c r="T39" s="93"/>
      <c r="U39" s="94" t="s">
        <v>108</v>
      </c>
      <c r="V39" s="99"/>
    </row>
    <row r="40" spans="1:22" s="9" customFormat="1" ht="20.25" customHeight="1">
      <c r="A40" s="20">
        <v>6</v>
      </c>
      <c r="B40" s="93">
        <v>31</v>
      </c>
      <c r="C40" s="94" t="s">
        <v>105</v>
      </c>
      <c r="D40" s="93"/>
      <c r="E40" s="95">
        <v>1991</v>
      </c>
      <c r="F40" s="93"/>
      <c r="G40" s="93"/>
      <c r="H40" s="98" t="s">
        <v>36</v>
      </c>
      <c r="I40" s="98" t="s">
        <v>215</v>
      </c>
      <c r="J40" s="93" t="s">
        <v>689</v>
      </c>
      <c r="K40" s="93" t="s">
        <v>686</v>
      </c>
      <c r="L40" s="95" t="s">
        <v>26</v>
      </c>
      <c r="M40" s="96">
        <v>81</v>
      </c>
      <c r="N40" s="96">
        <v>83</v>
      </c>
      <c r="O40" s="96">
        <v>65</v>
      </c>
      <c r="P40" s="97">
        <f t="shared" si="0"/>
        <v>294</v>
      </c>
      <c r="Q40" s="93" t="s">
        <v>22</v>
      </c>
      <c r="R40" s="93" t="s">
        <v>29</v>
      </c>
      <c r="S40" s="93"/>
      <c r="T40" s="93"/>
      <c r="U40" s="94" t="s">
        <v>106</v>
      </c>
      <c r="V40" s="99"/>
    </row>
    <row r="41" spans="1:22" s="9" customFormat="1" ht="20.25" customHeight="1">
      <c r="A41" s="20">
        <v>2</v>
      </c>
      <c r="B41" s="93">
        <v>32</v>
      </c>
      <c r="C41" s="94" t="s">
        <v>360</v>
      </c>
      <c r="D41" s="93"/>
      <c r="E41" s="95">
        <v>1990</v>
      </c>
      <c r="F41" s="93" t="s">
        <v>32</v>
      </c>
      <c r="G41" s="93"/>
      <c r="H41" s="94" t="s">
        <v>31</v>
      </c>
      <c r="I41" s="94" t="s">
        <v>21</v>
      </c>
      <c r="J41" s="93" t="s">
        <v>689</v>
      </c>
      <c r="K41" s="93" t="s">
        <v>686</v>
      </c>
      <c r="L41" s="96" t="s">
        <v>37</v>
      </c>
      <c r="M41" s="96">
        <v>70</v>
      </c>
      <c r="N41" s="96">
        <f>220/3</f>
        <v>73.33333333333333</v>
      </c>
      <c r="O41" s="96">
        <v>75</v>
      </c>
      <c r="P41" s="97">
        <f t="shared" si="0"/>
        <v>293.3333333333333</v>
      </c>
      <c r="Q41" s="93" t="s">
        <v>22</v>
      </c>
      <c r="R41" s="93" t="s">
        <v>22</v>
      </c>
      <c r="S41" s="93"/>
      <c r="T41" s="93"/>
      <c r="U41" s="94" t="s">
        <v>361</v>
      </c>
      <c r="V41" s="94"/>
    </row>
    <row r="42" spans="1:22" s="9" customFormat="1" ht="20.25" customHeight="1">
      <c r="A42" s="20">
        <v>3</v>
      </c>
      <c r="B42" s="93">
        <v>33</v>
      </c>
      <c r="C42" s="94" t="s">
        <v>380</v>
      </c>
      <c r="D42" s="93"/>
      <c r="E42" s="95">
        <v>1990</v>
      </c>
      <c r="F42" s="93" t="s">
        <v>32</v>
      </c>
      <c r="G42" s="93"/>
      <c r="H42" s="94" t="s">
        <v>40</v>
      </c>
      <c r="I42" s="94" t="s">
        <v>40</v>
      </c>
      <c r="J42" s="93" t="s">
        <v>689</v>
      </c>
      <c r="K42" s="93" t="s">
        <v>686</v>
      </c>
      <c r="L42" s="96" t="s">
        <v>37</v>
      </c>
      <c r="M42" s="96">
        <v>76</v>
      </c>
      <c r="N42" s="96">
        <v>87</v>
      </c>
      <c r="O42" s="96">
        <v>65</v>
      </c>
      <c r="P42" s="97">
        <f aca="true" t="shared" si="1" ref="P42:P73">M42+N42+O42*2</f>
        <v>293</v>
      </c>
      <c r="Q42" s="93" t="s">
        <v>29</v>
      </c>
      <c r="R42" s="93" t="s">
        <v>29</v>
      </c>
      <c r="S42" s="93"/>
      <c r="T42" s="93"/>
      <c r="U42" s="94" t="s">
        <v>381</v>
      </c>
      <c r="V42" s="94"/>
    </row>
    <row r="43" spans="1:22" s="4" customFormat="1" ht="20.25" customHeight="1">
      <c r="A43" s="20">
        <v>26</v>
      </c>
      <c r="B43" s="93">
        <v>34</v>
      </c>
      <c r="C43" s="94" t="s">
        <v>366</v>
      </c>
      <c r="D43" s="93"/>
      <c r="E43" s="95">
        <v>1993</v>
      </c>
      <c r="F43" s="93"/>
      <c r="G43" s="93"/>
      <c r="H43" s="94" t="s">
        <v>36</v>
      </c>
      <c r="I43" s="94" t="s">
        <v>44</v>
      </c>
      <c r="J43" s="93" t="s">
        <v>689</v>
      </c>
      <c r="K43" s="93" t="s">
        <v>686</v>
      </c>
      <c r="L43" s="96" t="s">
        <v>37</v>
      </c>
      <c r="M43" s="96">
        <v>79</v>
      </c>
      <c r="N43" s="96">
        <v>78</v>
      </c>
      <c r="O43" s="96">
        <v>65</v>
      </c>
      <c r="P43" s="97">
        <f t="shared" si="1"/>
        <v>287</v>
      </c>
      <c r="Q43" s="93" t="s">
        <v>29</v>
      </c>
      <c r="R43" s="93" t="s">
        <v>29</v>
      </c>
      <c r="S43" s="93"/>
      <c r="T43" s="93"/>
      <c r="U43" s="94" t="s">
        <v>367</v>
      </c>
      <c r="V43" s="94"/>
    </row>
    <row r="44" spans="1:22" s="4" customFormat="1" ht="20.25" customHeight="1">
      <c r="A44" s="20">
        <v>11</v>
      </c>
      <c r="B44" s="93">
        <v>35</v>
      </c>
      <c r="C44" s="94" t="s">
        <v>177</v>
      </c>
      <c r="D44" s="93"/>
      <c r="E44" s="95">
        <v>1992</v>
      </c>
      <c r="F44" s="93" t="s">
        <v>32</v>
      </c>
      <c r="G44" s="93"/>
      <c r="H44" s="98" t="s">
        <v>48</v>
      </c>
      <c r="I44" s="98" t="s">
        <v>48</v>
      </c>
      <c r="J44" s="93" t="s">
        <v>689</v>
      </c>
      <c r="K44" s="93" t="s">
        <v>686</v>
      </c>
      <c r="L44" s="93" t="s">
        <v>37</v>
      </c>
      <c r="M44" s="96">
        <v>71</v>
      </c>
      <c r="N44" s="96">
        <v>60</v>
      </c>
      <c r="O44" s="96">
        <v>75</v>
      </c>
      <c r="P44" s="97">
        <f t="shared" si="1"/>
        <v>281</v>
      </c>
      <c r="Q44" s="93" t="s">
        <v>29</v>
      </c>
      <c r="R44" s="93" t="s">
        <v>29</v>
      </c>
      <c r="S44" s="93"/>
      <c r="T44" s="93" t="s">
        <v>27</v>
      </c>
      <c r="U44" s="94" t="s">
        <v>178</v>
      </c>
      <c r="V44" s="99"/>
    </row>
    <row r="45" spans="1:22" s="4" customFormat="1" ht="20.25" customHeight="1">
      <c r="A45" s="20">
        <v>68</v>
      </c>
      <c r="B45" s="93">
        <v>36</v>
      </c>
      <c r="C45" s="94" t="s">
        <v>382</v>
      </c>
      <c r="D45" s="93"/>
      <c r="E45" s="95">
        <v>1992</v>
      </c>
      <c r="F45" s="93" t="s">
        <v>32</v>
      </c>
      <c r="G45" s="93"/>
      <c r="H45" s="94" t="s">
        <v>48</v>
      </c>
      <c r="I45" s="94" t="s">
        <v>215</v>
      </c>
      <c r="J45" s="93" t="s">
        <v>689</v>
      </c>
      <c r="K45" s="93" t="s">
        <v>686</v>
      </c>
      <c r="L45" s="96" t="s">
        <v>37</v>
      </c>
      <c r="M45" s="96">
        <v>71</v>
      </c>
      <c r="N45" s="96">
        <v>75</v>
      </c>
      <c r="O45" s="96">
        <v>67</v>
      </c>
      <c r="P45" s="97">
        <f t="shared" si="1"/>
        <v>280</v>
      </c>
      <c r="Q45" s="93" t="s">
        <v>29</v>
      </c>
      <c r="R45" s="93" t="s">
        <v>29</v>
      </c>
      <c r="S45" s="93"/>
      <c r="T45" s="93"/>
      <c r="U45" s="94" t="s">
        <v>383</v>
      </c>
      <c r="V45" s="94"/>
    </row>
    <row r="46" spans="1:22" s="4" customFormat="1" ht="20.25" customHeight="1">
      <c r="A46" s="20">
        <v>45</v>
      </c>
      <c r="B46" s="93">
        <v>37</v>
      </c>
      <c r="C46" s="94" t="s">
        <v>394</v>
      </c>
      <c r="D46" s="93"/>
      <c r="E46" s="95">
        <v>1993</v>
      </c>
      <c r="F46" s="93" t="s">
        <v>32</v>
      </c>
      <c r="G46" s="93"/>
      <c r="H46" s="94" t="s">
        <v>35</v>
      </c>
      <c r="I46" s="94" t="s">
        <v>35</v>
      </c>
      <c r="J46" s="93" t="s">
        <v>689</v>
      </c>
      <c r="K46" s="93" t="s">
        <v>686</v>
      </c>
      <c r="L46" s="96" t="s">
        <v>37</v>
      </c>
      <c r="M46" s="96">
        <v>83</v>
      </c>
      <c r="N46" s="96">
        <v>85</v>
      </c>
      <c r="O46" s="96">
        <v>55</v>
      </c>
      <c r="P46" s="97">
        <f t="shared" si="1"/>
        <v>278</v>
      </c>
      <c r="Q46" s="93" t="s">
        <v>29</v>
      </c>
      <c r="R46" s="93" t="s">
        <v>29</v>
      </c>
      <c r="S46" s="93"/>
      <c r="T46" s="93"/>
      <c r="U46" s="94" t="s">
        <v>395</v>
      </c>
      <c r="V46" s="94"/>
    </row>
    <row r="47" spans="1:22" s="4" customFormat="1" ht="20.25" customHeight="1">
      <c r="A47" s="20">
        <v>34</v>
      </c>
      <c r="B47" s="93">
        <v>38</v>
      </c>
      <c r="C47" s="94" t="s">
        <v>179</v>
      </c>
      <c r="D47" s="93"/>
      <c r="E47" s="95">
        <v>1992</v>
      </c>
      <c r="F47" s="93" t="s">
        <v>32</v>
      </c>
      <c r="G47" s="93"/>
      <c r="H47" s="98" t="s">
        <v>21</v>
      </c>
      <c r="I47" s="98" t="s">
        <v>21</v>
      </c>
      <c r="J47" s="93" t="s">
        <v>689</v>
      </c>
      <c r="K47" s="93" t="s">
        <v>686</v>
      </c>
      <c r="L47" s="95" t="s">
        <v>37</v>
      </c>
      <c r="M47" s="96">
        <v>75</v>
      </c>
      <c r="N47" s="96">
        <v>73</v>
      </c>
      <c r="O47" s="96">
        <v>65</v>
      </c>
      <c r="P47" s="97">
        <f t="shared" si="1"/>
        <v>278</v>
      </c>
      <c r="Q47" s="93" t="s">
        <v>29</v>
      </c>
      <c r="R47" s="93" t="s">
        <v>29</v>
      </c>
      <c r="S47" s="93"/>
      <c r="T47" s="93"/>
      <c r="U47" s="94" t="s">
        <v>180</v>
      </c>
      <c r="V47" s="94"/>
    </row>
    <row r="48" spans="1:22" s="4" customFormat="1" ht="20.25" customHeight="1">
      <c r="A48" s="20">
        <v>20</v>
      </c>
      <c r="B48" s="93">
        <v>39</v>
      </c>
      <c r="C48" s="94" t="s">
        <v>384</v>
      </c>
      <c r="D48" s="93"/>
      <c r="E48" s="95">
        <v>1984</v>
      </c>
      <c r="F48" s="93" t="s">
        <v>32</v>
      </c>
      <c r="G48" s="93" t="s">
        <v>32</v>
      </c>
      <c r="H48" s="94" t="s">
        <v>42</v>
      </c>
      <c r="I48" s="94" t="s">
        <v>42</v>
      </c>
      <c r="J48" s="93" t="s">
        <v>689</v>
      </c>
      <c r="K48" s="93" t="s">
        <v>686</v>
      </c>
      <c r="L48" s="96" t="s">
        <v>26</v>
      </c>
      <c r="M48" s="96">
        <v>68</v>
      </c>
      <c r="N48" s="96">
        <v>60</v>
      </c>
      <c r="O48" s="96">
        <v>75</v>
      </c>
      <c r="P48" s="97">
        <f t="shared" si="1"/>
        <v>278</v>
      </c>
      <c r="Q48" s="93" t="s">
        <v>22</v>
      </c>
      <c r="R48" s="93" t="s">
        <v>29</v>
      </c>
      <c r="S48" s="93" t="s">
        <v>32</v>
      </c>
      <c r="T48" s="93" t="s">
        <v>385</v>
      </c>
      <c r="U48" s="94" t="s">
        <v>386</v>
      </c>
      <c r="V48" s="94"/>
    </row>
    <row r="49" spans="1:22" s="4" customFormat="1" ht="20.25" customHeight="1">
      <c r="A49" s="20">
        <v>8</v>
      </c>
      <c r="B49" s="93">
        <v>40</v>
      </c>
      <c r="C49" s="94" t="s">
        <v>415</v>
      </c>
      <c r="D49" s="93"/>
      <c r="E49" s="95">
        <v>1983</v>
      </c>
      <c r="F49" s="93" t="s">
        <v>32</v>
      </c>
      <c r="G49" s="93"/>
      <c r="H49" s="94" t="s">
        <v>215</v>
      </c>
      <c r="I49" s="94" t="s">
        <v>312</v>
      </c>
      <c r="J49" s="93" t="s">
        <v>689</v>
      </c>
      <c r="K49" s="93" t="s">
        <v>686</v>
      </c>
      <c r="L49" s="96" t="s">
        <v>26</v>
      </c>
      <c r="M49" s="96">
        <v>73</v>
      </c>
      <c r="N49" s="96">
        <v>55</v>
      </c>
      <c r="O49" s="96">
        <v>75</v>
      </c>
      <c r="P49" s="97">
        <f t="shared" si="1"/>
        <v>278</v>
      </c>
      <c r="Q49" s="93" t="s">
        <v>22</v>
      </c>
      <c r="R49" s="93" t="s">
        <v>29</v>
      </c>
      <c r="S49" s="93"/>
      <c r="T49" s="93"/>
      <c r="U49" s="94" t="s">
        <v>416</v>
      </c>
      <c r="V49" s="94"/>
    </row>
    <row r="50" spans="1:22" s="4" customFormat="1" ht="20.25" customHeight="1">
      <c r="A50" s="20">
        <v>48</v>
      </c>
      <c r="B50" s="93">
        <v>41</v>
      </c>
      <c r="C50" s="94" t="s">
        <v>103</v>
      </c>
      <c r="D50" s="93"/>
      <c r="E50" s="95">
        <v>1989</v>
      </c>
      <c r="F50" s="93" t="s">
        <v>32</v>
      </c>
      <c r="G50" s="93"/>
      <c r="H50" s="98" t="s">
        <v>215</v>
      </c>
      <c r="I50" s="98" t="s">
        <v>215</v>
      </c>
      <c r="J50" s="93" t="s">
        <v>689</v>
      </c>
      <c r="K50" s="93" t="s">
        <v>686</v>
      </c>
      <c r="L50" s="95" t="s">
        <v>37</v>
      </c>
      <c r="M50" s="96">
        <v>68</v>
      </c>
      <c r="N50" s="96">
        <v>73</v>
      </c>
      <c r="O50" s="96">
        <v>67</v>
      </c>
      <c r="P50" s="97">
        <f t="shared" si="1"/>
        <v>275</v>
      </c>
      <c r="Q50" s="93" t="s">
        <v>22</v>
      </c>
      <c r="R50" s="93"/>
      <c r="S50" s="93"/>
      <c r="T50" s="93"/>
      <c r="U50" s="94" t="s">
        <v>104</v>
      </c>
      <c r="V50" s="99"/>
    </row>
    <row r="51" spans="1:22" s="4" customFormat="1" ht="20.25" customHeight="1">
      <c r="A51" s="20">
        <v>69</v>
      </c>
      <c r="B51" s="93">
        <v>42</v>
      </c>
      <c r="C51" s="94" t="s">
        <v>429</v>
      </c>
      <c r="D51" s="93"/>
      <c r="E51" s="95">
        <v>1978</v>
      </c>
      <c r="F51" s="93" t="s">
        <v>32</v>
      </c>
      <c r="G51" s="93"/>
      <c r="H51" s="94" t="s">
        <v>35</v>
      </c>
      <c r="I51" s="94" t="s">
        <v>215</v>
      </c>
      <c r="J51" s="93" t="s">
        <v>689</v>
      </c>
      <c r="K51" s="93" t="s">
        <v>686</v>
      </c>
      <c r="L51" s="96" t="s">
        <v>26</v>
      </c>
      <c r="M51" s="96">
        <v>63</v>
      </c>
      <c r="N51" s="96">
        <f>190/3</f>
        <v>63.333333333333336</v>
      </c>
      <c r="O51" s="96">
        <v>70</v>
      </c>
      <c r="P51" s="97">
        <f t="shared" si="1"/>
        <v>266.33333333333337</v>
      </c>
      <c r="Q51" s="93" t="s">
        <v>22</v>
      </c>
      <c r="R51" s="93" t="s">
        <v>29</v>
      </c>
      <c r="S51" s="93"/>
      <c r="T51" s="93"/>
      <c r="U51" s="94" t="s">
        <v>430</v>
      </c>
      <c r="V51" s="94"/>
    </row>
    <row r="52" spans="1:22" s="4" customFormat="1" ht="20.25" customHeight="1">
      <c r="A52" s="20">
        <v>71</v>
      </c>
      <c r="B52" s="93">
        <v>43</v>
      </c>
      <c r="C52" s="94" t="s">
        <v>431</v>
      </c>
      <c r="D52" s="93"/>
      <c r="E52" s="95">
        <v>1983</v>
      </c>
      <c r="F52" s="93" t="s">
        <v>32</v>
      </c>
      <c r="G52" s="93"/>
      <c r="H52" s="94" t="s">
        <v>44</v>
      </c>
      <c r="I52" s="94" t="s">
        <v>44</v>
      </c>
      <c r="J52" s="93" t="s">
        <v>689</v>
      </c>
      <c r="K52" s="93" t="s">
        <v>686</v>
      </c>
      <c r="L52" s="96" t="s">
        <v>26</v>
      </c>
      <c r="M52" s="96">
        <v>66</v>
      </c>
      <c r="N52" s="96">
        <v>76</v>
      </c>
      <c r="O52" s="96">
        <v>60</v>
      </c>
      <c r="P52" s="97">
        <f t="shared" si="1"/>
        <v>262</v>
      </c>
      <c r="Q52" s="93" t="s">
        <v>29</v>
      </c>
      <c r="R52" s="93"/>
      <c r="S52" s="93"/>
      <c r="T52" s="93"/>
      <c r="U52" s="94" t="s">
        <v>432</v>
      </c>
      <c r="V52" s="94"/>
    </row>
    <row r="53" spans="1:22" s="4" customFormat="1" ht="20.25" customHeight="1">
      <c r="A53" s="20">
        <v>4</v>
      </c>
      <c r="B53" s="93">
        <v>44</v>
      </c>
      <c r="C53" s="94" t="s">
        <v>183</v>
      </c>
      <c r="D53" s="93"/>
      <c r="E53" s="95">
        <v>1990</v>
      </c>
      <c r="F53" s="93"/>
      <c r="G53" s="93"/>
      <c r="H53" s="98" t="s">
        <v>36</v>
      </c>
      <c r="I53" s="98" t="s">
        <v>34</v>
      </c>
      <c r="J53" s="93" t="s">
        <v>689</v>
      </c>
      <c r="K53" s="93" t="s">
        <v>686</v>
      </c>
      <c r="L53" s="95" t="s">
        <v>26</v>
      </c>
      <c r="M53" s="96">
        <v>79</v>
      </c>
      <c r="N53" s="96">
        <v>80</v>
      </c>
      <c r="O53" s="96">
        <v>50</v>
      </c>
      <c r="P53" s="97">
        <f t="shared" si="1"/>
        <v>259</v>
      </c>
      <c r="Q53" s="93" t="s">
        <v>22</v>
      </c>
      <c r="R53" s="93" t="s">
        <v>29</v>
      </c>
      <c r="S53" s="93"/>
      <c r="T53" s="93"/>
      <c r="U53" s="94" t="s">
        <v>184</v>
      </c>
      <c r="V53" s="94"/>
    </row>
    <row r="54" spans="1:22" s="4" customFormat="1" ht="20.25" customHeight="1">
      <c r="A54" s="20">
        <v>12</v>
      </c>
      <c r="B54" s="93">
        <v>45</v>
      </c>
      <c r="C54" s="94" t="s">
        <v>364</v>
      </c>
      <c r="D54" s="93"/>
      <c r="E54" s="95">
        <v>1987</v>
      </c>
      <c r="F54" s="93" t="s">
        <v>32</v>
      </c>
      <c r="G54" s="93"/>
      <c r="H54" s="94" t="s">
        <v>215</v>
      </c>
      <c r="I54" s="94" t="s">
        <v>215</v>
      </c>
      <c r="J54" s="93" t="s">
        <v>689</v>
      </c>
      <c r="K54" s="93" t="s">
        <v>686</v>
      </c>
      <c r="L54" s="96" t="s">
        <v>26</v>
      </c>
      <c r="M54" s="96">
        <v>74</v>
      </c>
      <c r="N54" s="96">
        <v>62</v>
      </c>
      <c r="O54" s="96">
        <v>60</v>
      </c>
      <c r="P54" s="97">
        <f t="shared" si="1"/>
        <v>256</v>
      </c>
      <c r="Q54" s="93" t="s">
        <v>22</v>
      </c>
      <c r="R54" s="93" t="s">
        <v>29</v>
      </c>
      <c r="S54" s="93"/>
      <c r="T54" s="93" t="s">
        <v>437</v>
      </c>
      <c r="U54" s="94" t="s">
        <v>365</v>
      </c>
      <c r="V54" s="94"/>
    </row>
    <row r="55" spans="1:22" s="4" customFormat="1" ht="20.25" customHeight="1">
      <c r="A55" s="20">
        <v>50</v>
      </c>
      <c r="B55" s="93">
        <v>46</v>
      </c>
      <c r="C55" s="94" t="s">
        <v>411</v>
      </c>
      <c r="D55" s="93"/>
      <c r="E55" s="95">
        <v>1984</v>
      </c>
      <c r="F55" s="93" t="s">
        <v>32</v>
      </c>
      <c r="G55" s="93"/>
      <c r="H55" s="94" t="s">
        <v>31</v>
      </c>
      <c r="I55" s="94" t="s">
        <v>31</v>
      </c>
      <c r="J55" s="93" t="s">
        <v>689</v>
      </c>
      <c r="K55" s="93" t="s">
        <v>686</v>
      </c>
      <c r="L55" s="96" t="s">
        <v>26</v>
      </c>
      <c r="M55" s="96">
        <v>69</v>
      </c>
      <c r="N55" s="96">
        <v>60</v>
      </c>
      <c r="O55" s="96">
        <v>60</v>
      </c>
      <c r="P55" s="97">
        <f t="shared" si="1"/>
        <v>249</v>
      </c>
      <c r="Q55" s="93" t="s">
        <v>22</v>
      </c>
      <c r="R55" s="93" t="s">
        <v>22</v>
      </c>
      <c r="S55" s="93" t="s">
        <v>32</v>
      </c>
      <c r="T55" s="93"/>
      <c r="U55" s="94"/>
      <c r="V55" s="94"/>
    </row>
    <row r="56" spans="1:22" s="4" customFormat="1" ht="20.25" customHeight="1">
      <c r="A56" s="20">
        <v>1</v>
      </c>
      <c r="B56" s="93">
        <v>47</v>
      </c>
      <c r="C56" s="94" t="s">
        <v>205</v>
      </c>
      <c r="D56" s="93"/>
      <c r="E56" s="95">
        <v>1990</v>
      </c>
      <c r="F56" s="93" t="s">
        <v>32</v>
      </c>
      <c r="G56" s="93"/>
      <c r="H56" s="94" t="s">
        <v>28</v>
      </c>
      <c r="I56" s="94" t="s">
        <v>28</v>
      </c>
      <c r="J56" s="93" t="s">
        <v>689</v>
      </c>
      <c r="K56" s="93" t="s">
        <v>686</v>
      </c>
      <c r="L56" s="93" t="s">
        <v>37</v>
      </c>
      <c r="M56" s="96">
        <v>71</v>
      </c>
      <c r="N56" s="96">
        <v>53</v>
      </c>
      <c r="O56" s="96">
        <v>60</v>
      </c>
      <c r="P56" s="97">
        <f t="shared" si="1"/>
        <v>244</v>
      </c>
      <c r="Q56" s="93" t="s">
        <v>29</v>
      </c>
      <c r="R56" s="93" t="s">
        <v>29</v>
      </c>
      <c r="S56" s="93"/>
      <c r="T56" s="93"/>
      <c r="U56" s="94" t="s">
        <v>206</v>
      </c>
      <c r="V56" s="94"/>
    </row>
    <row r="57" spans="1:22" s="4" customFormat="1" ht="20.25" customHeight="1">
      <c r="A57" s="20">
        <v>21</v>
      </c>
      <c r="B57" s="93">
        <v>48</v>
      </c>
      <c r="C57" s="94" t="s">
        <v>111</v>
      </c>
      <c r="D57" s="93"/>
      <c r="E57" s="95">
        <v>1993</v>
      </c>
      <c r="F57" s="93" t="s">
        <v>32</v>
      </c>
      <c r="G57" s="93"/>
      <c r="H57" s="98" t="s">
        <v>48</v>
      </c>
      <c r="I57" s="98" t="s">
        <v>48</v>
      </c>
      <c r="J57" s="93" t="s">
        <v>689</v>
      </c>
      <c r="K57" s="93" t="s">
        <v>686</v>
      </c>
      <c r="L57" s="95" t="s">
        <v>37</v>
      </c>
      <c r="M57" s="96">
        <v>74</v>
      </c>
      <c r="N57" s="96">
        <v>68</v>
      </c>
      <c r="O57" s="96">
        <v>50</v>
      </c>
      <c r="P57" s="97">
        <f t="shared" si="1"/>
        <v>242</v>
      </c>
      <c r="Q57" s="93" t="s">
        <v>29</v>
      </c>
      <c r="R57" s="93" t="s">
        <v>29</v>
      </c>
      <c r="S57" s="93"/>
      <c r="T57" s="93" t="s">
        <v>437</v>
      </c>
      <c r="U57" s="94" t="s">
        <v>112</v>
      </c>
      <c r="V57" s="99"/>
    </row>
    <row r="58" spans="1:22" s="4" customFormat="1" ht="20.25" customHeight="1">
      <c r="A58" s="20">
        <v>64</v>
      </c>
      <c r="B58" s="93">
        <v>49</v>
      </c>
      <c r="C58" s="94" t="s">
        <v>664</v>
      </c>
      <c r="D58" s="93"/>
      <c r="E58" s="95">
        <v>1994</v>
      </c>
      <c r="F58" s="93" t="s">
        <v>32</v>
      </c>
      <c r="G58" s="93"/>
      <c r="H58" s="94" t="s">
        <v>42</v>
      </c>
      <c r="I58" s="94" t="s">
        <v>42</v>
      </c>
      <c r="J58" s="93" t="s">
        <v>689</v>
      </c>
      <c r="K58" s="93" t="s">
        <v>686</v>
      </c>
      <c r="L58" s="96" t="s">
        <v>37</v>
      </c>
      <c r="M58" s="96">
        <v>71</v>
      </c>
      <c r="N58" s="96">
        <v>70</v>
      </c>
      <c r="O58" s="96">
        <v>50</v>
      </c>
      <c r="P58" s="97">
        <f t="shared" si="1"/>
        <v>241</v>
      </c>
      <c r="Q58" s="93" t="s">
        <v>29</v>
      </c>
      <c r="R58" s="93" t="s">
        <v>29</v>
      </c>
      <c r="S58" s="93"/>
      <c r="T58" s="93"/>
      <c r="U58" s="94" t="s">
        <v>393</v>
      </c>
      <c r="V58" s="94"/>
    </row>
    <row r="59" spans="1:22" s="4" customFormat="1" ht="20.25" customHeight="1">
      <c r="A59" s="20">
        <v>65</v>
      </c>
      <c r="B59" s="93">
        <v>50</v>
      </c>
      <c r="C59" s="94" t="s">
        <v>419</v>
      </c>
      <c r="D59" s="93"/>
      <c r="E59" s="95">
        <v>1992</v>
      </c>
      <c r="F59" s="93" t="s">
        <v>32</v>
      </c>
      <c r="G59" s="93"/>
      <c r="H59" s="94" t="s">
        <v>21</v>
      </c>
      <c r="I59" s="94" t="s">
        <v>48</v>
      </c>
      <c r="J59" s="93" t="s">
        <v>689</v>
      </c>
      <c r="K59" s="93" t="s">
        <v>686</v>
      </c>
      <c r="L59" s="96" t="s">
        <v>26</v>
      </c>
      <c r="M59" s="96">
        <v>71</v>
      </c>
      <c r="N59" s="96">
        <v>67</v>
      </c>
      <c r="O59" s="96">
        <v>50</v>
      </c>
      <c r="P59" s="97">
        <f t="shared" si="1"/>
        <v>238</v>
      </c>
      <c r="Q59" s="93" t="s">
        <v>29</v>
      </c>
      <c r="R59" s="93" t="s">
        <v>29</v>
      </c>
      <c r="S59" s="93"/>
      <c r="T59" s="93"/>
      <c r="U59" s="94" t="s">
        <v>420</v>
      </c>
      <c r="V59" s="94"/>
    </row>
    <row r="60" spans="1:22" s="4" customFormat="1" ht="20.25" customHeight="1">
      <c r="A60" s="20">
        <v>36</v>
      </c>
      <c r="B60" s="93">
        <v>51</v>
      </c>
      <c r="C60" s="94" t="s">
        <v>195</v>
      </c>
      <c r="D60" s="93"/>
      <c r="E60" s="95">
        <v>1990</v>
      </c>
      <c r="F60" s="93" t="s">
        <v>32</v>
      </c>
      <c r="G60" s="93"/>
      <c r="H60" s="94" t="s">
        <v>49</v>
      </c>
      <c r="I60" s="94" t="s">
        <v>49</v>
      </c>
      <c r="J60" s="93" t="s">
        <v>689</v>
      </c>
      <c r="K60" s="93" t="s">
        <v>686</v>
      </c>
      <c r="L60" s="93" t="s">
        <v>37</v>
      </c>
      <c r="M60" s="96">
        <v>65</v>
      </c>
      <c r="N60" s="96">
        <v>53</v>
      </c>
      <c r="O60" s="96">
        <v>60</v>
      </c>
      <c r="P60" s="97">
        <f t="shared" si="1"/>
        <v>238</v>
      </c>
      <c r="Q60" s="93" t="s">
        <v>22</v>
      </c>
      <c r="R60" s="93" t="s">
        <v>29</v>
      </c>
      <c r="S60" s="93"/>
      <c r="T60" s="93"/>
      <c r="U60" s="94" t="s">
        <v>196</v>
      </c>
      <c r="V60" s="94"/>
    </row>
    <row r="61" spans="1:22" s="4" customFormat="1" ht="20.25" customHeight="1">
      <c r="A61" s="20">
        <v>9</v>
      </c>
      <c r="B61" s="93">
        <v>52</v>
      </c>
      <c r="C61" s="94" t="s">
        <v>372</v>
      </c>
      <c r="D61" s="93"/>
      <c r="E61" s="95">
        <v>1985</v>
      </c>
      <c r="F61" s="93" t="s">
        <v>32</v>
      </c>
      <c r="G61" s="93"/>
      <c r="H61" s="94" t="s">
        <v>215</v>
      </c>
      <c r="I61" s="94" t="s">
        <v>40</v>
      </c>
      <c r="J61" s="93" t="s">
        <v>689</v>
      </c>
      <c r="K61" s="93" t="s">
        <v>686</v>
      </c>
      <c r="L61" s="96" t="s">
        <v>26</v>
      </c>
      <c r="M61" s="96">
        <v>59</v>
      </c>
      <c r="N61" s="96">
        <v>68</v>
      </c>
      <c r="O61" s="96">
        <v>55</v>
      </c>
      <c r="P61" s="97">
        <f t="shared" si="1"/>
        <v>237</v>
      </c>
      <c r="Q61" s="93" t="s">
        <v>22</v>
      </c>
      <c r="R61" s="93" t="s">
        <v>29</v>
      </c>
      <c r="S61" s="93"/>
      <c r="T61" s="93"/>
      <c r="U61" s="94" t="s">
        <v>373</v>
      </c>
      <c r="V61" s="94"/>
    </row>
    <row r="62" spans="1:22" s="4" customFormat="1" ht="20.25" customHeight="1">
      <c r="A62" s="20">
        <v>72</v>
      </c>
      <c r="B62" s="93">
        <v>53</v>
      </c>
      <c r="C62" s="94" t="s">
        <v>193</v>
      </c>
      <c r="D62" s="93"/>
      <c r="E62" s="95">
        <v>1988</v>
      </c>
      <c r="F62" s="93" t="s">
        <v>32</v>
      </c>
      <c r="G62" s="93"/>
      <c r="H62" s="94" t="s">
        <v>21</v>
      </c>
      <c r="I62" s="94" t="s">
        <v>21</v>
      </c>
      <c r="J62" s="93" t="s">
        <v>689</v>
      </c>
      <c r="K62" s="93" t="s">
        <v>686</v>
      </c>
      <c r="L62" s="93" t="s">
        <v>37</v>
      </c>
      <c r="M62" s="96">
        <v>69</v>
      </c>
      <c r="N62" s="96">
        <v>62</v>
      </c>
      <c r="O62" s="96">
        <v>50</v>
      </c>
      <c r="P62" s="97">
        <f t="shared" si="1"/>
        <v>231</v>
      </c>
      <c r="Q62" s="93" t="s">
        <v>29</v>
      </c>
      <c r="R62" s="93" t="s">
        <v>29</v>
      </c>
      <c r="S62" s="93"/>
      <c r="T62" s="93"/>
      <c r="U62" s="94" t="s">
        <v>194</v>
      </c>
      <c r="V62" s="94"/>
    </row>
    <row r="63" spans="1:22" s="4" customFormat="1" ht="20.25" customHeight="1">
      <c r="A63" s="20">
        <v>38</v>
      </c>
      <c r="B63" s="93">
        <v>54</v>
      </c>
      <c r="C63" s="94" t="s">
        <v>425</v>
      </c>
      <c r="D63" s="93"/>
      <c r="E63" s="95">
        <v>1992</v>
      </c>
      <c r="F63" s="93"/>
      <c r="G63" s="93"/>
      <c r="H63" s="94" t="s">
        <v>36</v>
      </c>
      <c r="I63" s="94" t="s">
        <v>215</v>
      </c>
      <c r="J63" s="93" t="s">
        <v>689</v>
      </c>
      <c r="K63" s="93" t="s">
        <v>686</v>
      </c>
      <c r="L63" s="96" t="s">
        <v>37</v>
      </c>
      <c r="M63" s="96">
        <v>75</v>
      </c>
      <c r="N63" s="96">
        <v>72</v>
      </c>
      <c r="O63" s="96">
        <v>40</v>
      </c>
      <c r="P63" s="97">
        <f t="shared" si="1"/>
        <v>227</v>
      </c>
      <c r="Q63" s="93" t="s">
        <v>22</v>
      </c>
      <c r="R63" s="93" t="s">
        <v>29</v>
      </c>
      <c r="S63" s="93"/>
      <c r="T63" s="93"/>
      <c r="U63" s="94" t="s">
        <v>426</v>
      </c>
      <c r="V63" s="94"/>
    </row>
    <row r="64" spans="1:22" s="4" customFormat="1" ht="20.25" customHeight="1">
      <c r="A64" s="20">
        <v>31</v>
      </c>
      <c r="B64" s="93">
        <v>55</v>
      </c>
      <c r="C64" s="94" t="s">
        <v>261</v>
      </c>
      <c r="D64" s="93"/>
      <c r="E64" s="95">
        <v>1994</v>
      </c>
      <c r="F64" s="93"/>
      <c r="G64" s="93"/>
      <c r="H64" s="94" t="s">
        <v>35</v>
      </c>
      <c r="I64" s="94" t="s">
        <v>214</v>
      </c>
      <c r="J64" s="93" t="s">
        <v>689</v>
      </c>
      <c r="K64" s="93" t="s">
        <v>686</v>
      </c>
      <c r="L64" s="96" t="s">
        <v>37</v>
      </c>
      <c r="M64" s="96">
        <v>65</v>
      </c>
      <c r="N64" s="96">
        <v>62</v>
      </c>
      <c r="O64" s="96">
        <v>50</v>
      </c>
      <c r="P64" s="97">
        <f t="shared" si="1"/>
        <v>227</v>
      </c>
      <c r="Q64" s="93" t="s">
        <v>29</v>
      </c>
      <c r="R64" s="93" t="s">
        <v>29</v>
      </c>
      <c r="S64" s="93"/>
      <c r="T64" s="93"/>
      <c r="U64" s="94" t="s">
        <v>352</v>
      </c>
      <c r="V64" s="94"/>
    </row>
    <row r="65" spans="1:22" s="4" customFormat="1" ht="20.25" customHeight="1">
      <c r="A65" s="20">
        <v>10</v>
      </c>
      <c r="B65" s="93">
        <v>56</v>
      </c>
      <c r="C65" s="94" t="s">
        <v>207</v>
      </c>
      <c r="D65" s="93"/>
      <c r="E65" s="95">
        <v>1984</v>
      </c>
      <c r="F65" s="93" t="s">
        <v>32</v>
      </c>
      <c r="G65" s="93"/>
      <c r="H65" s="94" t="s">
        <v>312</v>
      </c>
      <c r="I65" s="94" t="s">
        <v>40</v>
      </c>
      <c r="J65" s="93" t="s">
        <v>689</v>
      </c>
      <c r="K65" s="93" t="s">
        <v>686</v>
      </c>
      <c r="L65" s="93" t="s">
        <v>26</v>
      </c>
      <c r="M65" s="96">
        <v>62.4</v>
      </c>
      <c r="N65" s="96">
        <v>63.3</v>
      </c>
      <c r="O65" s="96">
        <v>50</v>
      </c>
      <c r="P65" s="97">
        <f t="shared" si="1"/>
        <v>225.7</v>
      </c>
      <c r="Q65" s="93" t="s">
        <v>29</v>
      </c>
      <c r="R65" s="93" t="s">
        <v>29</v>
      </c>
      <c r="S65" s="93"/>
      <c r="T65" s="93"/>
      <c r="U65" s="94" t="s">
        <v>211</v>
      </c>
      <c r="V65" s="94"/>
    </row>
    <row r="66" spans="1:22" s="4" customFormat="1" ht="20.25" customHeight="1">
      <c r="A66" s="20">
        <v>18</v>
      </c>
      <c r="B66" s="93">
        <v>57</v>
      </c>
      <c r="C66" s="94" t="s">
        <v>175</v>
      </c>
      <c r="D66" s="93"/>
      <c r="E66" s="95">
        <v>1994</v>
      </c>
      <c r="F66" s="93" t="s">
        <v>32</v>
      </c>
      <c r="G66" s="93"/>
      <c r="H66" s="98" t="s">
        <v>48</v>
      </c>
      <c r="I66" s="98" t="s">
        <v>48</v>
      </c>
      <c r="J66" s="93" t="s">
        <v>689</v>
      </c>
      <c r="K66" s="93" t="s">
        <v>686</v>
      </c>
      <c r="L66" s="93" t="s">
        <v>37</v>
      </c>
      <c r="M66" s="96">
        <v>70</v>
      </c>
      <c r="N66" s="96">
        <v>65</v>
      </c>
      <c r="O66" s="96">
        <v>45</v>
      </c>
      <c r="P66" s="97">
        <f t="shared" si="1"/>
        <v>225</v>
      </c>
      <c r="Q66" s="93" t="s">
        <v>29</v>
      </c>
      <c r="R66" s="93" t="s">
        <v>29</v>
      </c>
      <c r="S66" s="93"/>
      <c r="T66" s="93" t="s">
        <v>437</v>
      </c>
      <c r="U66" s="94" t="s">
        <v>176</v>
      </c>
      <c r="V66" s="99"/>
    </row>
    <row r="67" spans="1:22" s="4" customFormat="1" ht="20.25" customHeight="1">
      <c r="A67" s="20">
        <v>32</v>
      </c>
      <c r="B67" s="93">
        <v>58</v>
      </c>
      <c r="C67" s="94" t="s">
        <v>427</v>
      </c>
      <c r="D67" s="93"/>
      <c r="E67" s="95">
        <v>1991</v>
      </c>
      <c r="F67" s="93" t="s">
        <v>32</v>
      </c>
      <c r="G67" s="93"/>
      <c r="H67" s="94" t="s">
        <v>47</v>
      </c>
      <c r="I67" s="94" t="s">
        <v>47</v>
      </c>
      <c r="J67" s="93" t="s">
        <v>689</v>
      </c>
      <c r="K67" s="93" t="s">
        <v>686</v>
      </c>
      <c r="L67" s="96" t="s">
        <v>37</v>
      </c>
      <c r="M67" s="96">
        <v>77</v>
      </c>
      <c r="N67" s="96">
        <v>65</v>
      </c>
      <c r="O67" s="96">
        <v>40</v>
      </c>
      <c r="P67" s="97">
        <f t="shared" si="1"/>
        <v>222</v>
      </c>
      <c r="Q67" s="93" t="s">
        <v>29</v>
      </c>
      <c r="R67" s="93" t="s">
        <v>29</v>
      </c>
      <c r="S67" s="93"/>
      <c r="T67" s="93"/>
      <c r="U67" s="94" t="s">
        <v>428</v>
      </c>
      <c r="V67" s="94"/>
    </row>
    <row r="68" spans="1:22" s="4" customFormat="1" ht="20.25" customHeight="1">
      <c r="A68" s="20">
        <v>59</v>
      </c>
      <c r="B68" s="93">
        <v>59</v>
      </c>
      <c r="C68" s="94" t="s">
        <v>99</v>
      </c>
      <c r="D68" s="93"/>
      <c r="E68" s="95">
        <v>1994</v>
      </c>
      <c r="F68" s="93"/>
      <c r="G68" s="93"/>
      <c r="H68" s="98" t="s">
        <v>36</v>
      </c>
      <c r="I68" s="98" t="s">
        <v>215</v>
      </c>
      <c r="J68" s="93" t="s">
        <v>689</v>
      </c>
      <c r="K68" s="93" t="s">
        <v>686</v>
      </c>
      <c r="L68" s="95" t="s">
        <v>37</v>
      </c>
      <c r="M68" s="96">
        <v>77</v>
      </c>
      <c r="N68" s="96">
        <v>75</v>
      </c>
      <c r="O68" s="96">
        <v>30</v>
      </c>
      <c r="P68" s="97">
        <f t="shared" si="1"/>
        <v>212</v>
      </c>
      <c r="Q68" s="93" t="s">
        <v>29</v>
      </c>
      <c r="R68" s="93" t="s">
        <v>29</v>
      </c>
      <c r="S68" s="93"/>
      <c r="T68" s="93"/>
      <c r="U68" s="94" t="s">
        <v>100</v>
      </c>
      <c r="V68" s="99"/>
    </row>
    <row r="69" spans="1:22" s="4" customFormat="1" ht="20.25" customHeight="1">
      <c r="A69" s="20">
        <v>60</v>
      </c>
      <c r="B69" s="93">
        <v>60</v>
      </c>
      <c r="C69" s="94" t="s">
        <v>389</v>
      </c>
      <c r="D69" s="93"/>
      <c r="E69" s="95">
        <v>1994</v>
      </c>
      <c r="F69" s="93" t="s">
        <v>32</v>
      </c>
      <c r="G69" s="93"/>
      <c r="H69" s="94" t="s">
        <v>33</v>
      </c>
      <c r="I69" s="94" t="s">
        <v>33</v>
      </c>
      <c r="J69" s="93" t="s">
        <v>689</v>
      </c>
      <c r="K69" s="93" t="s">
        <v>686</v>
      </c>
      <c r="L69" s="96" t="s">
        <v>37</v>
      </c>
      <c r="M69" s="96">
        <v>77</v>
      </c>
      <c r="N69" s="96">
        <v>65</v>
      </c>
      <c r="O69" s="96">
        <v>30</v>
      </c>
      <c r="P69" s="97">
        <f t="shared" si="1"/>
        <v>202</v>
      </c>
      <c r="Q69" s="93" t="s">
        <v>29</v>
      </c>
      <c r="R69" s="93" t="s">
        <v>29</v>
      </c>
      <c r="S69" s="93"/>
      <c r="T69" s="93"/>
      <c r="U69" s="94" t="s">
        <v>390</v>
      </c>
      <c r="V69" s="94"/>
    </row>
    <row r="70" spans="1:22" s="4" customFormat="1" ht="20.25" customHeight="1">
      <c r="A70" s="20">
        <v>39</v>
      </c>
      <c r="B70" s="93">
        <v>61</v>
      </c>
      <c r="C70" s="94" t="s">
        <v>51</v>
      </c>
      <c r="D70" s="93"/>
      <c r="E70" s="95">
        <v>1991</v>
      </c>
      <c r="F70" s="93" t="s">
        <v>32</v>
      </c>
      <c r="G70" s="93"/>
      <c r="H70" s="98" t="s">
        <v>21</v>
      </c>
      <c r="I70" s="98" t="s">
        <v>21</v>
      </c>
      <c r="J70" s="93" t="s">
        <v>689</v>
      </c>
      <c r="K70" s="93" t="s">
        <v>686</v>
      </c>
      <c r="L70" s="95" t="s">
        <v>37</v>
      </c>
      <c r="M70" s="96">
        <v>69</v>
      </c>
      <c r="N70" s="96">
        <v>70</v>
      </c>
      <c r="O70" s="96">
        <v>30</v>
      </c>
      <c r="P70" s="97">
        <f t="shared" si="1"/>
        <v>199</v>
      </c>
      <c r="Q70" s="93" t="s">
        <v>29</v>
      </c>
      <c r="R70" s="93" t="s">
        <v>29</v>
      </c>
      <c r="S70" s="93"/>
      <c r="T70" s="93"/>
      <c r="U70" s="94" t="s">
        <v>98</v>
      </c>
      <c r="V70" s="99"/>
    </row>
    <row r="71" spans="1:22" s="4" customFormat="1" ht="20.25" customHeight="1">
      <c r="A71" s="20">
        <v>46</v>
      </c>
      <c r="B71" s="93">
        <v>62</v>
      </c>
      <c r="C71" s="94" t="s">
        <v>358</v>
      </c>
      <c r="D71" s="93"/>
      <c r="E71" s="95">
        <v>1993</v>
      </c>
      <c r="F71" s="93" t="s">
        <v>32</v>
      </c>
      <c r="G71" s="93"/>
      <c r="H71" s="94" t="s">
        <v>40</v>
      </c>
      <c r="I71" s="94" t="s">
        <v>40</v>
      </c>
      <c r="J71" s="93" t="s">
        <v>689</v>
      </c>
      <c r="K71" s="93" t="s">
        <v>686</v>
      </c>
      <c r="L71" s="96" t="s">
        <v>37</v>
      </c>
      <c r="M71" s="96">
        <v>64</v>
      </c>
      <c r="N71" s="96">
        <v>50</v>
      </c>
      <c r="O71" s="96">
        <v>40</v>
      </c>
      <c r="P71" s="97">
        <f t="shared" si="1"/>
        <v>194</v>
      </c>
      <c r="Q71" s="93" t="s">
        <v>29</v>
      </c>
      <c r="R71" s="93" t="s">
        <v>29</v>
      </c>
      <c r="S71" s="93"/>
      <c r="T71" s="93"/>
      <c r="U71" s="94" t="s">
        <v>359</v>
      </c>
      <c r="V71" s="94"/>
    </row>
    <row r="72" spans="1:22" s="4" customFormat="1" ht="20.25" customHeight="1">
      <c r="A72" s="20">
        <v>63</v>
      </c>
      <c r="B72" s="93">
        <v>63</v>
      </c>
      <c r="C72" s="94" t="s">
        <v>197</v>
      </c>
      <c r="D72" s="93"/>
      <c r="E72" s="95">
        <v>1989</v>
      </c>
      <c r="F72" s="93" t="s">
        <v>32</v>
      </c>
      <c r="G72" s="93"/>
      <c r="H72" s="94" t="s">
        <v>47</v>
      </c>
      <c r="I72" s="94" t="s">
        <v>47</v>
      </c>
      <c r="J72" s="93" t="s">
        <v>689</v>
      </c>
      <c r="K72" s="93" t="s">
        <v>686</v>
      </c>
      <c r="L72" s="93" t="s">
        <v>37</v>
      </c>
      <c r="M72" s="96">
        <v>73</v>
      </c>
      <c r="N72" s="96">
        <v>70</v>
      </c>
      <c r="O72" s="96">
        <v>0</v>
      </c>
      <c r="P72" s="97">
        <f t="shared" si="1"/>
        <v>143</v>
      </c>
      <c r="Q72" s="93" t="s">
        <v>29</v>
      </c>
      <c r="R72" s="93" t="s">
        <v>29</v>
      </c>
      <c r="S72" s="93"/>
      <c r="T72" s="93"/>
      <c r="U72" s="94" t="s">
        <v>198</v>
      </c>
      <c r="V72" s="94"/>
    </row>
    <row r="73" spans="1:22" s="4" customFormat="1" ht="20.25" customHeight="1">
      <c r="A73" s="20">
        <v>29</v>
      </c>
      <c r="B73" s="93">
        <v>64</v>
      </c>
      <c r="C73" s="94" t="s">
        <v>199</v>
      </c>
      <c r="D73" s="93"/>
      <c r="E73" s="95">
        <v>1981</v>
      </c>
      <c r="F73" s="93" t="s">
        <v>32</v>
      </c>
      <c r="G73" s="93"/>
      <c r="H73" s="94" t="s">
        <v>40</v>
      </c>
      <c r="I73" s="94" t="s">
        <v>40</v>
      </c>
      <c r="J73" s="93" t="s">
        <v>689</v>
      </c>
      <c r="K73" s="93" t="s">
        <v>686</v>
      </c>
      <c r="L73" s="93" t="s">
        <v>26</v>
      </c>
      <c r="M73" s="96">
        <v>69</v>
      </c>
      <c r="N73" s="96">
        <v>69</v>
      </c>
      <c r="O73" s="96">
        <v>0</v>
      </c>
      <c r="P73" s="97">
        <f t="shared" si="1"/>
        <v>138</v>
      </c>
      <c r="Q73" s="93" t="s">
        <v>22</v>
      </c>
      <c r="R73" s="93" t="s">
        <v>29</v>
      </c>
      <c r="S73" s="93"/>
      <c r="T73" s="93"/>
      <c r="U73" s="94" t="s">
        <v>200</v>
      </c>
      <c r="V73" s="94"/>
    </row>
    <row r="74" spans="1:22" s="4" customFormat="1" ht="20.25" customHeight="1">
      <c r="A74" s="20">
        <v>40</v>
      </c>
      <c r="B74" s="93">
        <v>65</v>
      </c>
      <c r="C74" s="94" t="s">
        <v>433</v>
      </c>
      <c r="D74" s="93"/>
      <c r="E74" s="95">
        <v>1991</v>
      </c>
      <c r="F74" s="93" t="s">
        <v>32</v>
      </c>
      <c r="G74" s="93"/>
      <c r="H74" s="94" t="s">
        <v>47</v>
      </c>
      <c r="I74" s="94" t="s">
        <v>47</v>
      </c>
      <c r="J74" s="93" t="s">
        <v>689</v>
      </c>
      <c r="K74" s="93" t="s">
        <v>686</v>
      </c>
      <c r="L74" s="96" t="s">
        <v>37</v>
      </c>
      <c r="M74" s="96">
        <v>76</v>
      </c>
      <c r="N74" s="96">
        <v>58</v>
      </c>
      <c r="O74" s="96">
        <v>0</v>
      </c>
      <c r="P74" s="97">
        <f aca="true" t="shared" si="2" ref="P74:P82">M74+N74+O74*2</f>
        <v>134</v>
      </c>
      <c r="Q74" s="93" t="s">
        <v>22</v>
      </c>
      <c r="R74" s="93" t="s">
        <v>29</v>
      </c>
      <c r="S74" s="93"/>
      <c r="T74" s="93"/>
      <c r="U74" s="94" t="s">
        <v>434</v>
      </c>
      <c r="V74" s="94"/>
    </row>
    <row r="75" spans="1:22" s="4" customFormat="1" ht="20.25" customHeight="1">
      <c r="A75" s="20">
        <v>61</v>
      </c>
      <c r="B75" s="93">
        <v>66</v>
      </c>
      <c r="C75" s="94" t="s">
        <v>368</v>
      </c>
      <c r="D75" s="93"/>
      <c r="E75" s="95">
        <v>1984</v>
      </c>
      <c r="F75" s="93" t="s">
        <v>32</v>
      </c>
      <c r="G75" s="93"/>
      <c r="H75" s="94" t="s">
        <v>44</v>
      </c>
      <c r="I75" s="94" t="s">
        <v>44</v>
      </c>
      <c r="J75" s="93" t="s">
        <v>689</v>
      </c>
      <c r="K75" s="93" t="s">
        <v>686</v>
      </c>
      <c r="L75" s="96" t="s">
        <v>26</v>
      </c>
      <c r="M75" s="96">
        <v>67</v>
      </c>
      <c r="N75" s="96">
        <f>200/3</f>
        <v>66.66666666666667</v>
      </c>
      <c r="O75" s="96">
        <v>0</v>
      </c>
      <c r="P75" s="97">
        <f t="shared" si="2"/>
        <v>133.66666666666669</v>
      </c>
      <c r="Q75" s="93" t="s">
        <v>22</v>
      </c>
      <c r="R75" s="93" t="s">
        <v>29</v>
      </c>
      <c r="S75" s="93"/>
      <c r="T75" s="93"/>
      <c r="U75" s="94" t="s">
        <v>369</v>
      </c>
      <c r="V75" s="94"/>
    </row>
    <row r="76" spans="1:22" s="4" customFormat="1" ht="20.25" customHeight="1">
      <c r="A76" s="20">
        <v>70</v>
      </c>
      <c r="B76" s="93">
        <v>67</v>
      </c>
      <c r="C76" s="94" t="s">
        <v>354</v>
      </c>
      <c r="D76" s="93"/>
      <c r="E76" s="95">
        <v>1991</v>
      </c>
      <c r="F76" s="93" t="s">
        <v>32</v>
      </c>
      <c r="G76" s="93"/>
      <c r="H76" s="94" t="s">
        <v>52</v>
      </c>
      <c r="I76" s="94" t="s">
        <v>44</v>
      </c>
      <c r="J76" s="93" t="s">
        <v>689</v>
      </c>
      <c r="K76" s="93" t="s">
        <v>686</v>
      </c>
      <c r="L76" s="96" t="s">
        <v>37</v>
      </c>
      <c r="M76" s="96">
        <v>74</v>
      </c>
      <c r="N76" s="96">
        <v>58</v>
      </c>
      <c r="O76" s="96">
        <v>0</v>
      </c>
      <c r="P76" s="97">
        <f t="shared" si="2"/>
        <v>132</v>
      </c>
      <c r="Q76" s="93" t="s">
        <v>22</v>
      </c>
      <c r="R76" s="93" t="s">
        <v>29</v>
      </c>
      <c r="S76" s="93"/>
      <c r="T76" s="93"/>
      <c r="U76" s="94" t="s">
        <v>355</v>
      </c>
      <c r="V76" s="94"/>
    </row>
    <row r="77" spans="1:22" s="4" customFormat="1" ht="20.25" customHeight="1">
      <c r="A77" s="20">
        <v>25</v>
      </c>
      <c r="B77" s="93">
        <v>68</v>
      </c>
      <c r="C77" s="94" t="s">
        <v>357</v>
      </c>
      <c r="D77" s="93"/>
      <c r="E77" s="95">
        <v>1989</v>
      </c>
      <c r="F77" s="93" t="s">
        <v>32</v>
      </c>
      <c r="G77" s="93"/>
      <c r="H77" s="94" t="s">
        <v>40</v>
      </c>
      <c r="I77" s="94" t="s">
        <v>33</v>
      </c>
      <c r="J77" s="93" t="s">
        <v>689</v>
      </c>
      <c r="K77" s="93" t="s">
        <v>686</v>
      </c>
      <c r="L77" s="96" t="s">
        <v>37</v>
      </c>
      <c r="M77" s="96">
        <v>68</v>
      </c>
      <c r="N77" s="96">
        <v>63</v>
      </c>
      <c r="O77" s="96">
        <v>0</v>
      </c>
      <c r="P77" s="97">
        <f t="shared" si="2"/>
        <v>131</v>
      </c>
      <c r="Q77" s="93" t="s">
        <v>22</v>
      </c>
      <c r="R77" s="93" t="s">
        <v>22</v>
      </c>
      <c r="S77" s="93"/>
      <c r="T77" s="93"/>
      <c r="U77" s="94" t="s">
        <v>356</v>
      </c>
      <c r="V77" s="94"/>
    </row>
    <row r="78" spans="1:22" s="4" customFormat="1" ht="20.25" customHeight="1">
      <c r="A78" s="20">
        <v>62</v>
      </c>
      <c r="B78" s="93">
        <v>69</v>
      </c>
      <c r="C78" s="94" t="s">
        <v>409</v>
      </c>
      <c r="D78" s="93"/>
      <c r="E78" s="95">
        <v>1987</v>
      </c>
      <c r="F78" s="93" t="s">
        <v>32</v>
      </c>
      <c r="G78" s="93"/>
      <c r="H78" s="94" t="s">
        <v>48</v>
      </c>
      <c r="I78" s="94" t="s">
        <v>35</v>
      </c>
      <c r="J78" s="93" t="s">
        <v>689</v>
      </c>
      <c r="K78" s="93" t="s">
        <v>686</v>
      </c>
      <c r="L78" s="96" t="s">
        <v>37</v>
      </c>
      <c r="M78" s="96">
        <v>73</v>
      </c>
      <c r="N78" s="96">
        <v>58</v>
      </c>
      <c r="O78" s="96">
        <v>0</v>
      </c>
      <c r="P78" s="97">
        <f t="shared" si="2"/>
        <v>131</v>
      </c>
      <c r="Q78" s="93" t="s">
        <v>22</v>
      </c>
      <c r="R78" s="93"/>
      <c r="S78" s="93"/>
      <c r="T78" s="93"/>
      <c r="U78" s="94" t="s">
        <v>410</v>
      </c>
      <c r="V78" s="94"/>
    </row>
    <row r="79" spans="1:22" s="4" customFormat="1" ht="20.25" customHeight="1">
      <c r="A79" s="20">
        <v>24</v>
      </c>
      <c r="B79" s="93">
        <v>70</v>
      </c>
      <c r="C79" s="94" t="s">
        <v>370</v>
      </c>
      <c r="D79" s="93"/>
      <c r="E79" s="95">
        <v>1994</v>
      </c>
      <c r="F79" s="93"/>
      <c r="G79" s="93"/>
      <c r="H79" s="94" t="s">
        <v>36</v>
      </c>
      <c r="I79" s="94" t="s">
        <v>39</v>
      </c>
      <c r="J79" s="93" t="s">
        <v>689</v>
      </c>
      <c r="K79" s="93" t="s">
        <v>686</v>
      </c>
      <c r="L79" s="96" t="s">
        <v>37</v>
      </c>
      <c r="M79" s="96">
        <v>68</v>
      </c>
      <c r="N79" s="96">
        <v>60</v>
      </c>
      <c r="O79" s="96">
        <v>0</v>
      </c>
      <c r="P79" s="97">
        <f t="shared" si="2"/>
        <v>128</v>
      </c>
      <c r="Q79" s="93" t="s">
        <v>22</v>
      </c>
      <c r="R79" s="93" t="s">
        <v>29</v>
      </c>
      <c r="S79" s="93"/>
      <c r="T79" s="93"/>
      <c r="U79" s="94" t="s">
        <v>371</v>
      </c>
      <c r="V79" s="94"/>
    </row>
    <row r="80" spans="1:22" s="4" customFormat="1" ht="20.25" customHeight="1">
      <c r="A80" s="20">
        <v>67</v>
      </c>
      <c r="B80" s="93">
        <v>71</v>
      </c>
      <c r="C80" s="94" t="s">
        <v>665</v>
      </c>
      <c r="D80" s="93"/>
      <c r="E80" s="95">
        <v>1987</v>
      </c>
      <c r="F80" s="93" t="s">
        <v>32</v>
      </c>
      <c r="G80" s="93"/>
      <c r="H80" s="94" t="s">
        <v>46</v>
      </c>
      <c r="I80" s="94" t="s">
        <v>30</v>
      </c>
      <c r="J80" s="93" t="s">
        <v>689</v>
      </c>
      <c r="K80" s="93" t="s">
        <v>686</v>
      </c>
      <c r="L80" s="96" t="s">
        <v>37</v>
      </c>
      <c r="M80" s="96">
        <v>69</v>
      </c>
      <c r="N80" s="96">
        <v>58</v>
      </c>
      <c r="O80" s="96">
        <v>0</v>
      </c>
      <c r="P80" s="97">
        <f t="shared" si="2"/>
        <v>127</v>
      </c>
      <c r="Q80" s="93" t="s">
        <v>22</v>
      </c>
      <c r="R80" s="93"/>
      <c r="S80" s="93"/>
      <c r="T80" s="93"/>
      <c r="U80" s="94" t="s">
        <v>412</v>
      </c>
      <c r="V80" s="94"/>
    </row>
    <row r="81" spans="1:22" s="4" customFormat="1" ht="20.25" customHeight="1">
      <c r="A81" s="20">
        <v>19</v>
      </c>
      <c r="B81" s="93">
        <v>72</v>
      </c>
      <c r="C81" s="94" t="s">
        <v>413</v>
      </c>
      <c r="D81" s="93"/>
      <c r="E81" s="95">
        <v>1981</v>
      </c>
      <c r="F81" s="93" t="s">
        <v>32</v>
      </c>
      <c r="G81" s="93"/>
      <c r="H81" s="94" t="s">
        <v>50</v>
      </c>
      <c r="I81" s="94" t="s">
        <v>50</v>
      </c>
      <c r="J81" s="93" t="s">
        <v>689</v>
      </c>
      <c r="K81" s="93" t="s">
        <v>686</v>
      </c>
      <c r="L81" s="96" t="s">
        <v>26</v>
      </c>
      <c r="M81" s="96">
        <v>65</v>
      </c>
      <c r="N81" s="96">
        <v>60</v>
      </c>
      <c r="O81" s="96">
        <v>0</v>
      </c>
      <c r="P81" s="97">
        <f t="shared" si="2"/>
        <v>125</v>
      </c>
      <c r="Q81" s="93" t="s">
        <v>22</v>
      </c>
      <c r="R81" s="93" t="s">
        <v>29</v>
      </c>
      <c r="S81" s="93"/>
      <c r="T81" s="93"/>
      <c r="U81" s="94" t="s">
        <v>414</v>
      </c>
      <c r="V81" s="94"/>
    </row>
    <row r="82" spans="1:22" s="4" customFormat="1" ht="20.25" customHeight="1">
      <c r="A82" s="20">
        <v>33</v>
      </c>
      <c r="B82" s="93">
        <v>73</v>
      </c>
      <c r="C82" s="94" t="s">
        <v>423</v>
      </c>
      <c r="D82" s="93"/>
      <c r="E82" s="95">
        <v>1992</v>
      </c>
      <c r="F82" s="93" t="s">
        <v>32</v>
      </c>
      <c r="G82" s="93"/>
      <c r="H82" s="94" t="s">
        <v>42</v>
      </c>
      <c r="I82" s="94" t="s">
        <v>42</v>
      </c>
      <c r="J82" s="93" t="s">
        <v>689</v>
      </c>
      <c r="K82" s="93" t="s">
        <v>686</v>
      </c>
      <c r="L82" s="96" t="s">
        <v>37</v>
      </c>
      <c r="M82" s="96">
        <v>66</v>
      </c>
      <c r="N82" s="96">
        <v>58</v>
      </c>
      <c r="O82" s="96">
        <v>0</v>
      </c>
      <c r="P82" s="97">
        <f t="shared" si="2"/>
        <v>124</v>
      </c>
      <c r="Q82" s="93" t="s">
        <v>29</v>
      </c>
      <c r="R82" s="93" t="s">
        <v>29</v>
      </c>
      <c r="S82" s="93"/>
      <c r="T82" s="93"/>
      <c r="U82" s="94" t="s">
        <v>424</v>
      </c>
      <c r="V82" s="94"/>
    </row>
    <row r="83" spans="4:20" s="4" customFormat="1" ht="15" customHeight="1">
      <c r="D83" s="15"/>
      <c r="E83" s="100"/>
      <c r="F83" s="15"/>
      <c r="I83" s="15"/>
      <c r="J83" s="15"/>
      <c r="K83" s="101"/>
      <c r="L83" s="101"/>
      <c r="M83" s="101"/>
      <c r="N83" s="101"/>
      <c r="O83" s="101"/>
      <c r="P83" s="15"/>
      <c r="Q83" s="15"/>
      <c r="R83" s="15"/>
      <c r="S83" s="15"/>
      <c r="T83" s="15"/>
    </row>
    <row r="84" spans="2:20" s="4" customFormat="1" ht="15.75">
      <c r="B84" s="102" t="s">
        <v>666</v>
      </c>
      <c r="C84" s="102"/>
      <c r="D84" s="102"/>
      <c r="E84" s="102"/>
      <c r="F84" s="15"/>
      <c r="I84" s="15"/>
      <c r="J84" s="15"/>
      <c r="K84" s="101"/>
      <c r="L84" s="101"/>
      <c r="M84" s="101"/>
      <c r="N84" s="101"/>
      <c r="O84" s="101"/>
      <c r="P84" s="15"/>
      <c r="Q84" s="15"/>
      <c r="R84" s="15"/>
      <c r="S84" s="15"/>
      <c r="T84" s="15"/>
    </row>
  </sheetData>
  <sheetProtection/>
  <mergeCells count="28">
    <mergeCell ref="B8:B9"/>
    <mergeCell ref="C8:C9"/>
    <mergeCell ref="J8:J9"/>
    <mergeCell ref="H8:H9"/>
    <mergeCell ref="I8:I9"/>
    <mergeCell ref="D8:E8"/>
    <mergeCell ref="F8:F9"/>
    <mergeCell ref="G8:G9"/>
    <mergeCell ref="O8:O9"/>
    <mergeCell ref="U8:U9"/>
    <mergeCell ref="P8:P9"/>
    <mergeCell ref="T8:T9"/>
    <mergeCell ref="A3:F3"/>
    <mergeCell ref="A4:F4"/>
    <mergeCell ref="G3:S3"/>
    <mergeCell ref="A7:F7"/>
    <mergeCell ref="A6:V6"/>
    <mergeCell ref="A5:V5"/>
    <mergeCell ref="V8:V9"/>
    <mergeCell ref="K8:K9"/>
    <mergeCell ref="M8:M9"/>
    <mergeCell ref="Q8:S8"/>
    <mergeCell ref="L8:L9"/>
    <mergeCell ref="A1:F1"/>
    <mergeCell ref="G1:S1"/>
    <mergeCell ref="A2:F2"/>
    <mergeCell ref="G2:S2"/>
    <mergeCell ref="N8:N9"/>
  </mergeCells>
  <printOptions/>
  <pageMargins left="0.196850393700787" right="0" top="0.73" bottom="0.68" header="0.511811023622047" footer="0.34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N15" sqref="A5:S18"/>
    </sheetView>
  </sheetViews>
  <sheetFormatPr defaultColWidth="8.88671875" defaultRowHeight="18.75"/>
  <cols>
    <col min="1" max="1" width="3.21484375" style="0" customWidth="1"/>
    <col min="2" max="2" width="14.21484375" style="0" customWidth="1"/>
    <col min="3" max="4" width="4.77734375" style="6" customWidth="1"/>
    <col min="5" max="5" width="4.77734375" style="0" customWidth="1"/>
    <col min="6" max="6" width="9.99609375" style="7" customWidth="1"/>
    <col min="7" max="7" width="12.4453125" style="0" customWidth="1"/>
    <col min="8" max="8" width="7.21484375" style="0" customWidth="1"/>
    <col min="9" max="9" width="4.21484375" style="6" customWidth="1"/>
    <col min="10" max="10" width="13.99609375" style="8" customWidth="1"/>
    <col min="11" max="13" width="5.4453125" style="8" customWidth="1"/>
    <col min="14" max="14" width="5.4453125" style="6" customWidth="1"/>
    <col min="15" max="16" width="4.5546875" style="6" hidden="1" customWidth="1"/>
    <col min="17" max="17" width="6.99609375" style="0" hidden="1" customWidth="1"/>
    <col min="18" max="18" width="9.6640625" style="7" hidden="1" customWidth="1"/>
  </cols>
  <sheetData>
    <row r="1" spans="1:19" s="16" customFormat="1" ht="18.75">
      <c r="A1" s="157" t="s">
        <v>0</v>
      </c>
      <c r="B1" s="157"/>
      <c r="C1" s="157"/>
      <c r="D1" s="157"/>
      <c r="E1" s="157"/>
      <c r="F1" s="157"/>
      <c r="G1" s="158" t="s">
        <v>1</v>
      </c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s="16" customFormat="1" ht="18.75">
      <c r="A2" s="158" t="s">
        <v>2</v>
      </c>
      <c r="B2" s="158"/>
      <c r="C2" s="158"/>
      <c r="D2" s="158"/>
      <c r="E2" s="158"/>
      <c r="F2" s="158"/>
      <c r="G2" s="159" t="s">
        <v>79</v>
      </c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16" customFormat="1" ht="18.75">
      <c r="A3" s="158" t="s">
        <v>3</v>
      </c>
      <c r="B3" s="158"/>
      <c r="C3" s="158"/>
      <c r="D3" s="158"/>
      <c r="E3" s="158"/>
      <c r="F3" s="158"/>
      <c r="G3" s="162" t="s">
        <v>657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4" spans="1:19" s="16" customFormat="1" ht="15" customHeight="1">
      <c r="A4" s="161"/>
      <c r="B4" s="161"/>
      <c r="C4" s="161"/>
      <c r="D4" s="161"/>
      <c r="E4" s="161"/>
      <c r="F4" s="161"/>
      <c r="I4" s="18"/>
      <c r="J4" s="18"/>
      <c r="K4" s="30"/>
      <c r="L4" s="30"/>
      <c r="M4" s="30"/>
      <c r="N4" s="30"/>
      <c r="O4" s="30"/>
      <c r="P4" s="18"/>
      <c r="Q4" s="18"/>
      <c r="R4" s="18"/>
      <c r="S4" s="18"/>
    </row>
    <row r="5" spans="1:22" s="62" customFormat="1" ht="18.75" customHeight="1">
      <c r="A5" s="164" t="s">
        <v>714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61"/>
      <c r="U5" s="61"/>
      <c r="V5" s="61"/>
    </row>
    <row r="6" spans="1:19" s="64" customFormat="1" ht="18.75">
      <c r="A6" s="170" t="s">
        <v>656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</row>
    <row r="7" spans="1:18" s="64" customFormat="1" ht="18.75">
      <c r="A7" s="168" t="s">
        <v>319</v>
      </c>
      <c r="B7" s="168"/>
      <c r="C7" s="168"/>
      <c r="D7" s="168"/>
      <c r="E7" s="168"/>
      <c r="F7" s="65"/>
      <c r="G7" s="59"/>
      <c r="H7" s="59"/>
      <c r="I7" s="59"/>
      <c r="J7" s="76"/>
      <c r="K7" s="76"/>
      <c r="L7" s="76"/>
      <c r="M7" s="76"/>
      <c r="N7" s="59"/>
      <c r="O7" s="59"/>
      <c r="P7" s="59"/>
      <c r="Q7" s="59"/>
      <c r="R7" s="77"/>
    </row>
    <row r="8" spans="1:19" s="109" customFormat="1" ht="34.5" customHeight="1">
      <c r="A8" s="169" t="s">
        <v>5</v>
      </c>
      <c r="B8" s="169" t="s">
        <v>6</v>
      </c>
      <c r="C8" s="154" t="s">
        <v>7</v>
      </c>
      <c r="D8" s="156"/>
      <c r="E8" s="149" t="s">
        <v>97</v>
      </c>
      <c r="F8" s="149" t="s">
        <v>8</v>
      </c>
      <c r="G8" s="149" t="s">
        <v>9</v>
      </c>
      <c r="H8" s="149" t="s">
        <v>10</v>
      </c>
      <c r="I8" s="149" t="s">
        <v>81</v>
      </c>
      <c r="J8" s="149" t="s">
        <v>11</v>
      </c>
      <c r="K8" s="152" t="s">
        <v>716</v>
      </c>
      <c r="L8" s="152" t="s">
        <v>441</v>
      </c>
      <c r="M8" s="152" t="s">
        <v>715</v>
      </c>
      <c r="N8" s="152" t="s">
        <v>234</v>
      </c>
      <c r="O8" s="160" t="s">
        <v>12</v>
      </c>
      <c r="P8" s="160"/>
      <c r="Q8" s="160" t="s">
        <v>461</v>
      </c>
      <c r="R8" s="149" t="s">
        <v>221</v>
      </c>
      <c r="S8" s="160" t="s">
        <v>15</v>
      </c>
    </row>
    <row r="9" spans="1:19" s="109" customFormat="1" ht="34.5" customHeight="1">
      <c r="A9" s="169"/>
      <c r="B9" s="169"/>
      <c r="C9" s="84" t="s">
        <v>16</v>
      </c>
      <c r="D9" s="84" t="s">
        <v>17</v>
      </c>
      <c r="E9" s="151"/>
      <c r="F9" s="151"/>
      <c r="G9" s="151"/>
      <c r="H9" s="151"/>
      <c r="I9" s="151"/>
      <c r="J9" s="151"/>
      <c r="K9" s="153"/>
      <c r="L9" s="153"/>
      <c r="M9" s="153"/>
      <c r="N9" s="153"/>
      <c r="O9" s="84" t="s">
        <v>18</v>
      </c>
      <c r="P9" s="84" t="s">
        <v>19</v>
      </c>
      <c r="Q9" s="160"/>
      <c r="R9" s="151"/>
      <c r="S9" s="160"/>
    </row>
    <row r="10" spans="1:19" s="109" customFormat="1" ht="21" customHeight="1">
      <c r="A10" s="107">
        <v>1</v>
      </c>
      <c r="B10" s="108" t="s">
        <v>95</v>
      </c>
      <c r="C10" s="148">
        <v>31994</v>
      </c>
      <c r="D10" s="107"/>
      <c r="E10" s="107"/>
      <c r="F10" s="108" t="s">
        <v>73</v>
      </c>
      <c r="G10" s="108" t="s">
        <v>84</v>
      </c>
      <c r="H10" s="93" t="s">
        <v>687</v>
      </c>
      <c r="I10" s="107" t="s">
        <v>37</v>
      </c>
      <c r="J10" s="122" t="s">
        <v>705</v>
      </c>
      <c r="K10" s="97">
        <v>79.4</v>
      </c>
      <c r="L10" s="97">
        <v>79.4</v>
      </c>
      <c r="M10" s="122" t="s">
        <v>681</v>
      </c>
      <c r="N10" s="97">
        <f aca="true" t="shared" si="0" ref="N10:N18">K10+L10+M10*2</f>
        <v>338.8</v>
      </c>
      <c r="O10" s="107" t="s">
        <v>22</v>
      </c>
      <c r="P10" s="107" t="s">
        <v>29</v>
      </c>
      <c r="Q10" s="107" t="s">
        <v>27</v>
      </c>
      <c r="R10" s="108" t="s">
        <v>515</v>
      </c>
      <c r="S10" s="106"/>
    </row>
    <row r="11" spans="1:19" s="109" customFormat="1" ht="21" customHeight="1">
      <c r="A11" s="107">
        <v>2</v>
      </c>
      <c r="B11" s="98" t="s">
        <v>516</v>
      </c>
      <c r="C11" s="107"/>
      <c r="D11" s="107">
        <v>1990</v>
      </c>
      <c r="E11" s="93"/>
      <c r="F11" s="108" t="s">
        <v>73</v>
      </c>
      <c r="G11" s="108" t="s">
        <v>83</v>
      </c>
      <c r="H11" s="93" t="s">
        <v>687</v>
      </c>
      <c r="I11" s="107" t="s">
        <v>37</v>
      </c>
      <c r="J11" s="122" t="s">
        <v>705</v>
      </c>
      <c r="K11" s="97">
        <v>77</v>
      </c>
      <c r="L11" s="97">
        <v>77</v>
      </c>
      <c r="M11" s="122" t="s">
        <v>682</v>
      </c>
      <c r="N11" s="97">
        <f t="shared" si="0"/>
        <v>314</v>
      </c>
      <c r="O11" s="107" t="s">
        <v>22</v>
      </c>
      <c r="P11" s="107" t="s">
        <v>29</v>
      </c>
      <c r="Q11" s="93" t="s">
        <v>27</v>
      </c>
      <c r="R11" s="108" t="s">
        <v>507</v>
      </c>
      <c r="S11" s="106"/>
    </row>
    <row r="12" spans="1:19" s="111" customFormat="1" ht="21" customHeight="1">
      <c r="A12" s="107">
        <v>3</v>
      </c>
      <c r="B12" s="108" t="s">
        <v>514</v>
      </c>
      <c r="C12" s="107"/>
      <c r="D12" s="107">
        <v>1986</v>
      </c>
      <c r="E12" s="107"/>
      <c r="F12" s="108" t="s">
        <v>38</v>
      </c>
      <c r="G12" s="108" t="s">
        <v>706</v>
      </c>
      <c r="H12" s="93" t="s">
        <v>687</v>
      </c>
      <c r="I12" s="107" t="s">
        <v>26</v>
      </c>
      <c r="J12" s="122" t="s">
        <v>705</v>
      </c>
      <c r="K12" s="97">
        <v>83.7</v>
      </c>
      <c r="L12" s="97">
        <v>83.7</v>
      </c>
      <c r="M12" s="122" t="s">
        <v>684</v>
      </c>
      <c r="N12" s="97">
        <f t="shared" si="0"/>
        <v>307.4</v>
      </c>
      <c r="O12" s="107" t="s">
        <v>22</v>
      </c>
      <c r="P12" s="107" t="s">
        <v>94</v>
      </c>
      <c r="Q12" s="93"/>
      <c r="R12" s="108" t="s">
        <v>506</v>
      </c>
      <c r="S12" s="106"/>
    </row>
    <row r="13" spans="1:19" s="111" customFormat="1" ht="21" customHeight="1">
      <c r="A13" s="107">
        <v>4</v>
      </c>
      <c r="B13" s="108" t="s">
        <v>511</v>
      </c>
      <c r="C13" s="107"/>
      <c r="D13" s="123">
        <v>1991</v>
      </c>
      <c r="E13" s="107"/>
      <c r="F13" s="108" t="s">
        <v>73</v>
      </c>
      <c r="G13" s="108" t="s">
        <v>83</v>
      </c>
      <c r="H13" s="93" t="s">
        <v>687</v>
      </c>
      <c r="I13" s="93" t="s">
        <v>37</v>
      </c>
      <c r="J13" s="122" t="s">
        <v>705</v>
      </c>
      <c r="K13" s="97">
        <v>75.7</v>
      </c>
      <c r="L13" s="97">
        <v>75.7</v>
      </c>
      <c r="M13" s="122" t="s">
        <v>683</v>
      </c>
      <c r="N13" s="97">
        <f t="shared" si="0"/>
        <v>261.4</v>
      </c>
      <c r="O13" s="107" t="s">
        <v>94</v>
      </c>
      <c r="P13" s="107" t="s">
        <v>94</v>
      </c>
      <c r="Q13" s="107"/>
      <c r="R13" s="108" t="s">
        <v>517</v>
      </c>
      <c r="S13" s="106"/>
    </row>
    <row r="14" spans="1:19" s="109" customFormat="1" ht="21" customHeight="1">
      <c r="A14" s="107">
        <v>5</v>
      </c>
      <c r="B14" s="108" t="s">
        <v>96</v>
      </c>
      <c r="C14" s="107">
        <v>1986</v>
      </c>
      <c r="D14" s="107"/>
      <c r="E14" s="107"/>
      <c r="F14" s="108" t="s">
        <v>74</v>
      </c>
      <c r="G14" s="108" t="s">
        <v>31</v>
      </c>
      <c r="H14" s="93" t="s">
        <v>687</v>
      </c>
      <c r="I14" s="107" t="s">
        <v>37</v>
      </c>
      <c r="J14" s="122" t="s">
        <v>705</v>
      </c>
      <c r="K14" s="97">
        <v>81.7</v>
      </c>
      <c r="L14" s="97">
        <v>81.7</v>
      </c>
      <c r="M14" s="122" t="s">
        <v>680</v>
      </c>
      <c r="N14" s="97">
        <f t="shared" si="0"/>
        <v>253.4</v>
      </c>
      <c r="O14" s="107" t="s">
        <v>94</v>
      </c>
      <c r="P14" s="107" t="s">
        <v>94</v>
      </c>
      <c r="Q14" s="107"/>
      <c r="R14" s="108" t="s">
        <v>661</v>
      </c>
      <c r="S14" s="106"/>
    </row>
    <row r="15" spans="1:19" s="109" customFormat="1" ht="21" customHeight="1">
      <c r="A15" s="107">
        <v>6</v>
      </c>
      <c r="B15" s="98" t="s">
        <v>509</v>
      </c>
      <c r="C15" s="107">
        <v>1992</v>
      </c>
      <c r="D15" s="107"/>
      <c r="E15" s="93" t="s">
        <v>32</v>
      </c>
      <c r="F15" s="108" t="s">
        <v>39</v>
      </c>
      <c r="G15" s="98" t="s">
        <v>39</v>
      </c>
      <c r="H15" s="107" t="s">
        <v>688</v>
      </c>
      <c r="I15" s="107" t="s">
        <v>37</v>
      </c>
      <c r="J15" s="122" t="s">
        <v>705</v>
      </c>
      <c r="K15" s="97">
        <v>78.1</v>
      </c>
      <c r="L15" s="97">
        <v>78.1</v>
      </c>
      <c r="M15" s="122" t="s">
        <v>682</v>
      </c>
      <c r="N15" s="97">
        <f t="shared" si="0"/>
        <v>316.2</v>
      </c>
      <c r="O15" s="107" t="s">
        <v>22</v>
      </c>
      <c r="P15" s="107" t="s">
        <v>29</v>
      </c>
      <c r="Q15" s="93"/>
      <c r="R15" s="98" t="s">
        <v>510</v>
      </c>
      <c r="S15" s="106"/>
    </row>
    <row r="16" spans="1:19" s="109" customFormat="1" ht="21" customHeight="1">
      <c r="A16" s="107">
        <v>7</v>
      </c>
      <c r="B16" s="98" t="s">
        <v>92</v>
      </c>
      <c r="C16" s="107"/>
      <c r="D16" s="107">
        <v>1990</v>
      </c>
      <c r="E16" s="93"/>
      <c r="F16" s="108" t="s">
        <v>73</v>
      </c>
      <c r="G16" s="98" t="s">
        <v>30</v>
      </c>
      <c r="H16" s="107" t="s">
        <v>688</v>
      </c>
      <c r="I16" s="107" t="s">
        <v>37</v>
      </c>
      <c r="J16" s="122" t="s">
        <v>705</v>
      </c>
      <c r="K16" s="97">
        <v>72.1</v>
      </c>
      <c r="L16" s="97">
        <v>72.1</v>
      </c>
      <c r="M16" s="122" t="s">
        <v>679</v>
      </c>
      <c r="N16" s="97">
        <f t="shared" si="0"/>
        <v>294.2</v>
      </c>
      <c r="O16" s="107" t="s">
        <v>94</v>
      </c>
      <c r="P16" s="107" t="s">
        <v>94</v>
      </c>
      <c r="Q16" s="93"/>
      <c r="R16" s="108" t="s">
        <v>513</v>
      </c>
      <c r="S16" s="106"/>
    </row>
    <row r="17" spans="1:19" s="109" customFormat="1" ht="21" customHeight="1">
      <c r="A17" s="107">
        <v>8</v>
      </c>
      <c r="B17" s="98" t="s">
        <v>512</v>
      </c>
      <c r="C17" s="107">
        <v>1991</v>
      </c>
      <c r="D17" s="107"/>
      <c r="E17" s="93"/>
      <c r="F17" s="108" t="s">
        <v>38</v>
      </c>
      <c r="G17" s="108" t="s">
        <v>78</v>
      </c>
      <c r="H17" s="107" t="s">
        <v>688</v>
      </c>
      <c r="I17" s="93" t="s">
        <v>37</v>
      </c>
      <c r="J17" s="122" t="s">
        <v>705</v>
      </c>
      <c r="K17" s="97">
        <v>75.5</v>
      </c>
      <c r="L17" s="97">
        <v>75.5</v>
      </c>
      <c r="M17" s="122" t="s">
        <v>684</v>
      </c>
      <c r="N17" s="97">
        <f t="shared" si="0"/>
        <v>291</v>
      </c>
      <c r="O17" s="107" t="s">
        <v>29</v>
      </c>
      <c r="P17" s="107" t="s">
        <v>29</v>
      </c>
      <c r="Q17" s="93"/>
      <c r="R17" s="108" t="s">
        <v>508</v>
      </c>
      <c r="S17" s="106"/>
    </row>
    <row r="18" spans="1:19" s="109" customFormat="1" ht="21" customHeight="1">
      <c r="A18" s="107">
        <v>9</v>
      </c>
      <c r="B18" s="108" t="s">
        <v>93</v>
      </c>
      <c r="C18" s="122">
        <v>1989</v>
      </c>
      <c r="D18" s="107"/>
      <c r="E18" s="107"/>
      <c r="F18" s="108" t="s">
        <v>73</v>
      </c>
      <c r="G18" s="108" t="s">
        <v>83</v>
      </c>
      <c r="H18" s="107" t="s">
        <v>688</v>
      </c>
      <c r="I18" s="107" t="s">
        <v>37</v>
      </c>
      <c r="J18" s="122" t="s">
        <v>705</v>
      </c>
      <c r="K18" s="97">
        <v>72.1</v>
      </c>
      <c r="L18" s="97">
        <v>72.1</v>
      </c>
      <c r="M18" s="122" t="s">
        <v>685</v>
      </c>
      <c r="N18" s="97">
        <f t="shared" si="0"/>
        <v>144.2</v>
      </c>
      <c r="O18" s="107" t="s">
        <v>29</v>
      </c>
      <c r="P18" s="107" t="s">
        <v>94</v>
      </c>
      <c r="Q18" s="93"/>
      <c r="R18" s="108" t="s">
        <v>531</v>
      </c>
      <c r="S18" s="106"/>
    </row>
    <row r="19" spans="1:18" s="5" customFormat="1" ht="12" customHeight="1">
      <c r="A19" s="11"/>
      <c r="B19" s="11"/>
      <c r="C19" s="11"/>
      <c r="D19" s="11"/>
      <c r="E19" s="11"/>
      <c r="F19" s="11"/>
      <c r="G19" s="11"/>
      <c r="H19" s="11"/>
      <c r="I19" s="11"/>
      <c r="J19" s="124"/>
      <c r="K19" s="124"/>
      <c r="L19" s="124"/>
      <c r="M19" s="124"/>
      <c r="N19" s="11"/>
      <c r="O19" s="11"/>
      <c r="P19" s="11"/>
      <c r="Q19" s="11"/>
      <c r="R19" s="36"/>
    </row>
    <row r="20" spans="1:18" s="5" customFormat="1" ht="18" customHeight="1">
      <c r="A20" s="11"/>
      <c r="B20" s="119" t="s">
        <v>667</v>
      </c>
      <c r="C20" s="11"/>
      <c r="D20" s="11"/>
      <c r="E20" s="11"/>
      <c r="F20" s="11"/>
      <c r="G20" s="11"/>
      <c r="H20" s="11"/>
      <c r="I20" s="11"/>
      <c r="J20" s="124"/>
      <c r="K20" s="124"/>
      <c r="L20" s="124"/>
      <c r="M20" s="124"/>
      <c r="N20" s="11"/>
      <c r="O20" s="11"/>
      <c r="P20" s="11"/>
      <c r="Q20" s="11"/>
      <c r="R20" s="36"/>
    </row>
    <row r="21" ht="18" customHeight="1"/>
    <row r="22" ht="18" customHeight="1"/>
    <row r="23" ht="18" customHeight="1"/>
    <row r="24" ht="18" customHeight="1"/>
  </sheetData>
  <sheetProtection/>
  <mergeCells count="27">
    <mergeCell ref="O8:P8"/>
    <mergeCell ref="H8:H9"/>
    <mergeCell ref="A6:S6"/>
    <mergeCell ref="S8:S9"/>
    <mergeCell ref="I8:I9"/>
    <mergeCell ref="R8:R9"/>
    <mergeCell ref="J8:J9"/>
    <mergeCell ref="K8:K9"/>
    <mergeCell ref="L8:L9"/>
    <mergeCell ref="M8:M9"/>
    <mergeCell ref="N8:N9"/>
    <mergeCell ref="A4:F4"/>
    <mergeCell ref="A5:S5"/>
    <mergeCell ref="Q8:Q9"/>
    <mergeCell ref="A7:E7"/>
    <mergeCell ref="A8:A9"/>
    <mergeCell ref="B8:B9"/>
    <mergeCell ref="C8:D8"/>
    <mergeCell ref="E8:E9"/>
    <mergeCell ref="F8:F9"/>
    <mergeCell ref="G8:G9"/>
    <mergeCell ref="A1:F1"/>
    <mergeCell ref="G1:S1"/>
    <mergeCell ref="A2:F2"/>
    <mergeCell ref="G2:S2"/>
    <mergeCell ref="A3:F3"/>
    <mergeCell ref="G3:S3"/>
  </mergeCells>
  <printOptions/>
  <pageMargins left="0.59" right="0.15748031496062992" top="0.5905511811023623" bottom="0.7874015748031497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O14" sqref="B10:O14"/>
    </sheetView>
  </sheetViews>
  <sheetFormatPr defaultColWidth="8.88671875" defaultRowHeight="18.75"/>
  <cols>
    <col min="1" max="1" width="3.10546875" style="16" customWidth="1"/>
    <col min="2" max="2" width="17.99609375" style="16" customWidth="1"/>
    <col min="3" max="4" width="4.4453125" style="16" customWidth="1"/>
    <col min="5" max="5" width="4.4453125" style="26" customWidth="1"/>
    <col min="6" max="6" width="3.77734375" style="16" hidden="1" customWidth="1"/>
    <col min="7" max="8" width="9.3359375" style="16" customWidth="1"/>
    <col min="9" max="9" width="7.77734375" style="19" customWidth="1"/>
    <col min="10" max="10" width="4.3359375" style="16" customWidth="1"/>
    <col min="11" max="11" width="17.3359375" style="30" customWidth="1"/>
    <col min="12" max="12" width="5.6640625" style="58" customWidth="1"/>
    <col min="13" max="14" width="5.6640625" style="30" customWidth="1"/>
    <col min="15" max="15" width="5.6640625" style="16" customWidth="1"/>
    <col min="16" max="16" width="4.21484375" style="16" hidden="1" customWidth="1"/>
    <col min="17" max="17" width="3.4453125" style="18" hidden="1" customWidth="1"/>
    <col min="18" max="18" width="4.3359375" style="18" hidden="1" customWidth="1"/>
    <col min="19" max="19" width="4.5546875" style="16" hidden="1" customWidth="1"/>
    <col min="20" max="20" width="8.3359375" style="16" customWidth="1"/>
    <col min="21" max="21" width="5.5546875" style="16" customWidth="1"/>
    <col min="22" max="16384" width="8.88671875" style="16" customWidth="1"/>
  </cols>
  <sheetData>
    <row r="1" spans="1:20" ht="18.75">
      <c r="A1" s="157" t="s">
        <v>0</v>
      </c>
      <c r="B1" s="157"/>
      <c r="C1" s="157"/>
      <c r="D1" s="157"/>
      <c r="E1" s="157"/>
      <c r="F1" s="157"/>
      <c r="G1" s="158" t="s">
        <v>1</v>
      </c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25"/>
    </row>
    <row r="2" spans="1:20" ht="18.75">
      <c r="A2" s="158" t="s">
        <v>2</v>
      </c>
      <c r="B2" s="158"/>
      <c r="C2" s="158"/>
      <c r="D2" s="158"/>
      <c r="E2" s="158"/>
      <c r="F2" s="158"/>
      <c r="G2" s="159" t="s">
        <v>79</v>
      </c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25"/>
    </row>
    <row r="3" spans="1:20" ht="18.75">
      <c r="A3" s="158" t="s">
        <v>3</v>
      </c>
      <c r="B3" s="158"/>
      <c r="C3" s="158"/>
      <c r="D3" s="158"/>
      <c r="E3" s="158"/>
      <c r="F3" s="158"/>
      <c r="G3" s="162" t="s">
        <v>657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27"/>
    </row>
    <row r="4" spans="1:20" ht="15" customHeight="1">
      <c r="A4" s="161"/>
      <c r="B4" s="161"/>
      <c r="C4" s="161"/>
      <c r="D4" s="161"/>
      <c r="E4" s="161"/>
      <c r="F4" s="161"/>
      <c r="I4" s="18"/>
      <c r="J4" s="18"/>
      <c r="L4" s="30"/>
      <c r="O4" s="30"/>
      <c r="P4" s="18"/>
      <c r="S4" s="18"/>
      <c r="T4" s="18"/>
    </row>
    <row r="5" spans="1:22" s="62" customFormat="1" ht="18.75" customHeight="1">
      <c r="A5" s="164" t="s">
        <v>714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61"/>
      <c r="U5" s="61"/>
      <c r="V5" s="61"/>
    </row>
    <row r="6" spans="1:20" s="62" customFormat="1" ht="18.75">
      <c r="A6" s="170" t="s">
        <v>235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59"/>
      <c r="T6" s="63"/>
    </row>
    <row r="7" spans="1:19" s="62" customFormat="1" ht="18.75">
      <c r="A7" s="168" t="s">
        <v>82</v>
      </c>
      <c r="B7" s="168"/>
      <c r="C7" s="168"/>
      <c r="D7" s="168"/>
      <c r="E7" s="168"/>
      <c r="F7" s="168"/>
      <c r="G7" s="65"/>
      <c r="H7" s="65"/>
      <c r="I7" s="65"/>
      <c r="J7" s="59"/>
      <c r="K7" s="68"/>
      <c r="L7" s="75"/>
      <c r="M7" s="68"/>
      <c r="N7" s="68"/>
      <c r="O7" s="59"/>
      <c r="P7" s="59"/>
      <c r="Q7" s="59"/>
      <c r="R7" s="59"/>
      <c r="S7" s="65"/>
    </row>
    <row r="8" spans="1:20" s="4" customFormat="1" ht="35.25" customHeight="1">
      <c r="A8" s="149" t="s">
        <v>5</v>
      </c>
      <c r="B8" s="149" t="s">
        <v>6</v>
      </c>
      <c r="C8" s="154" t="s">
        <v>7</v>
      </c>
      <c r="D8" s="156"/>
      <c r="E8" s="149" t="s">
        <v>97</v>
      </c>
      <c r="F8" s="160" t="s">
        <v>192</v>
      </c>
      <c r="G8" s="149" t="s">
        <v>8</v>
      </c>
      <c r="H8" s="179" t="s">
        <v>9</v>
      </c>
      <c r="I8" s="149" t="s">
        <v>10</v>
      </c>
      <c r="J8" s="149" t="s">
        <v>13</v>
      </c>
      <c r="K8" s="149" t="s">
        <v>11</v>
      </c>
      <c r="L8" s="152" t="s">
        <v>716</v>
      </c>
      <c r="M8" s="152" t="s">
        <v>441</v>
      </c>
      <c r="N8" s="152" t="s">
        <v>715</v>
      </c>
      <c r="O8" s="152" t="s">
        <v>234</v>
      </c>
      <c r="P8" s="181" t="s">
        <v>12</v>
      </c>
      <c r="Q8" s="182"/>
      <c r="R8" s="149" t="s">
        <v>14</v>
      </c>
      <c r="S8" s="149" t="s">
        <v>221</v>
      </c>
      <c r="T8" s="149" t="s">
        <v>15</v>
      </c>
    </row>
    <row r="9" spans="1:20" s="4" customFormat="1" ht="35.25" customHeight="1">
      <c r="A9" s="150"/>
      <c r="B9" s="150"/>
      <c r="C9" s="83" t="s">
        <v>16</v>
      </c>
      <c r="D9" s="85"/>
      <c r="E9" s="150"/>
      <c r="F9" s="160"/>
      <c r="G9" s="150"/>
      <c r="H9" s="180"/>
      <c r="I9" s="150"/>
      <c r="J9" s="150"/>
      <c r="K9" s="151"/>
      <c r="L9" s="153"/>
      <c r="M9" s="153"/>
      <c r="N9" s="153"/>
      <c r="O9" s="153"/>
      <c r="P9" s="86" t="s">
        <v>18</v>
      </c>
      <c r="Q9" s="86" t="s">
        <v>19</v>
      </c>
      <c r="R9" s="150"/>
      <c r="S9" s="150"/>
      <c r="T9" s="150"/>
    </row>
    <row r="10" spans="1:21" s="9" customFormat="1" ht="21" customHeight="1">
      <c r="A10" s="93">
        <v>1</v>
      </c>
      <c r="B10" s="94" t="s">
        <v>447</v>
      </c>
      <c r="C10" s="93"/>
      <c r="D10" s="95">
        <v>1992</v>
      </c>
      <c r="E10" s="93"/>
      <c r="F10" s="98"/>
      <c r="G10" s="98" t="s">
        <v>36</v>
      </c>
      <c r="H10" s="98" t="s">
        <v>215</v>
      </c>
      <c r="I10" s="93" t="s">
        <v>687</v>
      </c>
      <c r="J10" s="93" t="s">
        <v>37</v>
      </c>
      <c r="K10" s="98" t="s">
        <v>708</v>
      </c>
      <c r="L10" s="93">
        <v>71.7</v>
      </c>
      <c r="M10" s="96">
        <v>71.7</v>
      </c>
      <c r="N10" s="96">
        <v>90</v>
      </c>
      <c r="O10" s="97">
        <f>L10+M10+N10*2</f>
        <v>323.4</v>
      </c>
      <c r="P10" s="93" t="s">
        <v>22</v>
      </c>
      <c r="Q10" s="93" t="s">
        <v>29</v>
      </c>
      <c r="R10" s="94"/>
      <c r="S10" s="94" t="s">
        <v>446</v>
      </c>
      <c r="T10" s="99"/>
      <c r="U10" s="22"/>
    </row>
    <row r="11" spans="1:20" s="9" customFormat="1" ht="21" customHeight="1">
      <c r="A11" s="93">
        <v>2</v>
      </c>
      <c r="B11" s="94" t="s">
        <v>445</v>
      </c>
      <c r="C11" s="93"/>
      <c r="D11" s="95">
        <v>1990</v>
      </c>
      <c r="E11" s="93"/>
      <c r="F11" s="98"/>
      <c r="G11" s="98" t="s">
        <v>41</v>
      </c>
      <c r="H11" s="98" t="s">
        <v>215</v>
      </c>
      <c r="I11" s="93" t="s">
        <v>687</v>
      </c>
      <c r="J11" s="93" t="s">
        <v>26</v>
      </c>
      <c r="K11" s="98" t="s">
        <v>707</v>
      </c>
      <c r="L11" s="93">
        <v>80.6</v>
      </c>
      <c r="M11" s="96">
        <v>75</v>
      </c>
      <c r="N11" s="96">
        <v>68</v>
      </c>
      <c r="O11" s="97">
        <f>L11+M11+N11*2</f>
        <v>291.6</v>
      </c>
      <c r="P11" s="93" t="s">
        <v>22</v>
      </c>
      <c r="Q11" s="96" t="s">
        <v>29</v>
      </c>
      <c r="R11" s="94"/>
      <c r="S11" s="94" t="s">
        <v>442</v>
      </c>
      <c r="T11" s="94"/>
    </row>
    <row r="12" spans="1:20" s="9" customFormat="1" ht="21" customHeight="1">
      <c r="A12" s="93">
        <v>3</v>
      </c>
      <c r="B12" s="94" t="s">
        <v>449</v>
      </c>
      <c r="C12" s="93"/>
      <c r="D12" s="95">
        <v>1991</v>
      </c>
      <c r="E12" s="93"/>
      <c r="F12" s="98"/>
      <c r="G12" s="98" t="s">
        <v>41</v>
      </c>
      <c r="H12" s="98" t="s">
        <v>215</v>
      </c>
      <c r="I12" s="107" t="s">
        <v>688</v>
      </c>
      <c r="J12" s="93" t="s">
        <v>37</v>
      </c>
      <c r="K12" s="98" t="s">
        <v>707</v>
      </c>
      <c r="L12" s="93">
        <v>72.5</v>
      </c>
      <c r="M12" s="96">
        <v>72.5</v>
      </c>
      <c r="N12" s="96">
        <v>60</v>
      </c>
      <c r="O12" s="97">
        <f>L12+M12+N12*2</f>
        <v>265</v>
      </c>
      <c r="P12" s="93" t="s">
        <v>22</v>
      </c>
      <c r="Q12" s="93" t="s">
        <v>77</v>
      </c>
      <c r="R12" s="94"/>
      <c r="S12" s="94" t="s">
        <v>444</v>
      </c>
      <c r="T12" s="99"/>
    </row>
    <row r="13" spans="1:20" s="82" customFormat="1" ht="21" customHeight="1">
      <c r="A13" s="88">
        <v>4</v>
      </c>
      <c r="B13" s="94" t="s">
        <v>236</v>
      </c>
      <c r="C13" s="93">
        <v>1986</v>
      </c>
      <c r="D13" s="95"/>
      <c r="E13" s="93"/>
      <c r="F13" s="93" t="s">
        <v>32</v>
      </c>
      <c r="G13" s="98" t="s">
        <v>232</v>
      </c>
      <c r="H13" s="98" t="s">
        <v>232</v>
      </c>
      <c r="I13" s="93" t="s">
        <v>687</v>
      </c>
      <c r="J13" s="95" t="s">
        <v>26</v>
      </c>
      <c r="K13" s="98" t="s">
        <v>708</v>
      </c>
      <c r="L13" s="96">
        <v>75.5</v>
      </c>
      <c r="M13" s="96">
        <v>75</v>
      </c>
      <c r="N13" s="96">
        <v>55</v>
      </c>
      <c r="O13" s="97">
        <f>L13+M13+N13*2</f>
        <v>260.5</v>
      </c>
      <c r="P13" s="90" t="s">
        <v>29</v>
      </c>
      <c r="Q13" s="90" t="s">
        <v>29</v>
      </c>
      <c r="R13" s="89"/>
      <c r="S13" s="89" t="s">
        <v>448</v>
      </c>
      <c r="T13" s="92"/>
    </row>
    <row r="14" spans="1:20" s="9" customFormat="1" ht="21" customHeight="1">
      <c r="A14" s="93">
        <v>5</v>
      </c>
      <c r="B14" s="94" t="s">
        <v>443</v>
      </c>
      <c r="C14" s="93">
        <v>1985</v>
      </c>
      <c r="D14" s="95"/>
      <c r="E14" s="93"/>
      <c r="F14" s="98"/>
      <c r="G14" s="98" t="s">
        <v>24</v>
      </c>
      <c r="H14" s="98" t="s">
        <v>232</v>
      </c>
      <c r="I14" s="93" t="s">
        <v>687</v>
      </c>
      <c r="J14" s="93" t="s">
        <v>37</v>
      </c>
      <c r="K14" s="98" t="s">
        <v>708</v>
      </c>
      <c r="L14" s="96">
        <v>74.6</v>
      </c>
      <c r="M14" s="96">
        <v>74.6</v>
      </c>
      <c r="N14" s="96">
        <v>0</v>
      </c>
      <c r="O14" s="97">
        <f>L14+M14+N14*2</f>
        <v>149.2</v>
      </c>
      <c r="P14" s="96" t="s">
        <v>29</v>
      </c>
      <c r="Q14" s="96" t="s">
        <v>29</v>
      </c>
      <c r="R14" s="94"/>
      <c r="S14" s="94" t="s">
        <v>450</v>
      </c>
      <c r="T14" s="99"/>
    </row>
    <row r="15" spans="5:18" s="4" customFormat="1" ht="12" customHeight="1">
      <c r="E15" s="125"/>
      <c r="I15" s="126"/>
      <c r="K15" s="101"/>
      <c r="L15" s="127"/>
      <c r="M15" s="101"/>
      <c r="N15" s="101"/>
      <c r="Q15" s="15"/>
      <c r="R15" s="15"/>
    </row>
    <row r="16" spans="2:18" s="4" customFormat="1" ht="18.75" customHeight="1">
      <c r="B16" s="178" t="s">
        <v>670</v>
      </c>
      <c r="C16" s="178"/>
      <c r="D16" s="178"/>
      <c r="E16" s="178"/>
      <c r="F16" s="178"/>
      <c r="G16" s="178"/>
      <c r="I16" s="126"/>
      <c r="K16" s="101"/>
      <c r="L16" s="127"/>
      <c r="M16" s="101"/>
      <c r="N16" s="101"/>
      <c r="Q16" s="15"/>
      <c r="R16" s="15"/>
    </row>
  </sheetData>
  <sheetProtection/>
  <mergeCells count="29">
    <mergeCell ref="K8:K9"/>
    <mergeCell ref="F8:F9"/>
    <mergeCell ref="T8:T9"/>
    <mergeCell ref="M8:M9"/>
    <mergeCell ref="N8:N9"/>
    <mergeCell ref="O8:O9"/>
    <mergeCell ref="R8:R9"/>
    <mergeCell ref="P8:Q8"/>
    <mergeCell ref="S8:S9"/>
    <mergeCell ref="A4:F4"/>
    <mergeCell ref="G3:S3"/>
    <mergeCell ref="A6:R6"/>
    <mergeCell ref="A7:F7"/>
    <mergeCell ref="A8:A9"/>
    <mergeCell ref="B8:B9"/>
    <mergeCell ref="C8:D8"/>
    <mergeCell ref="E8:E9"/>
    <mergeCell ref="G8:G9"/>
    <mergeCell ref="H8:H9"/>
    <mergeCell ref="A5:S5"/>
    <mergeCell ref="I8:I9"/>
    <mergeCell ref="J8:J9"/>
    <mergeCell ref="L8:L9"/>
    <mergeCell ref="B16:G16"/>
    <mergeCell ref="A1:F1"/>
    <mergeCell ref="A2:F2"/>
    <mergeCell ref="G1:S1"/>
    <mergeCell ref="G2:S2"/>
    <mergeCell ref="A3:F3"/>
  </mergeCells>
  <printOptions/>
  <pageMargins left="0.2" right="0.19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F18" sqref="F18"/>
    </sheetView>
  </sheetViews>
  <sheetFormatPr defaultColWidth="8.88671875" defaultRowHeight="18.75"/>
  <cols>
    <col min="1" max="1" width="3.88671875" style="0" customWidth="1"/>
    <col min="2" max="2" width="14.6640625" style="0" customWidth="1"/>
    <col min="3" max="5" width="4.99609375" style="6" customWidth="1"/>
    <col min="6" max="7" width="10.21484375" style="0" customWidth="1"/>
    <col min="8" max="8" width="7.3359375" style="6" customWidth="1"/>
    <col min="9" max="9" width="3.5546875" style="6" customWidth="1"/>
    <col min="10" max="10" width="19.6640625" style="7" customWidth="1"/>
    <col min="11" max="11" width="5.3359375" style="0" customWidth="1"/>
    <col min="12" max="12" width="5.77734375" style="0" customWidth="1"/>
    <col min="13" max="13" width="5.3359375" style="6" customWidth="1"/>
    <col min="14" max="14" width="4.77734375" style="0" customWidth="1"/>
    <col min="15" max="15" width="3.77734375" style="0" hidden="1" customWidth="1"/>
    <col min="16" max="16" width="4.6640625" style="0" hidden="1" customWidth="1"/>
    <col min="17" max="17" width="4.99609375" style="0" hidden="1" customWidth="1"/>
    <col min="18" max="18" width="8.99609375" style="0" hidden="1" customWidth="1"/>
    <col min="19" max="19" width="8.10546875" style="0" customWidth="1"/>
    <col min="20" max="20" width="13.77734375" style="0" customWidth="1"/>
  </cols>
  <sheetData>
    <row r="1" spans="1:20" s="16" customFormat="1" ht="18.75">
      <c r="A1" s="157" t="s">
        <v>0</v>
      </c>
      <c r="B1" s="157"/>
      <c r="C1" s="157"/>
      <c r="D1" s="157"/>
      <c r="E1" s="157"/>
      <c r="F1" s="157"/>
      <c r="G1" s="158" t="s">
        <v>1</v>
      </c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25"/>
    </row>
    <row r="2" spans="1:20" s="16" customFormat="1" ht="18.75">
      <c r="A2" s="158" t="s">
        <v>2</v>
      </c>
      <c r="B2" s="158"/>
      <c r="C2" s="158"/>
      <c r="D2" s="158"/>
      <c r="E2" s="158"/>
      <c r="F2" s="158"/>
      <c r="G2" s="159" t="s">
        <v>79</v>
      </c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25"/>
    </row>
    <row r="3" spans="1:20" s="16" customFormat="1" ht="18.75">
      <c r="A3" s="158" t="s">
        <v>3</v>
      </c>
      <c r="B3" s="158"/>
      <c r="C3" s="158"/>
      <c r="D3" s="158"/>
      <c r="E3" s="158"/>
      <c r="F3" s="158"/>
      <c r="G3" s="162" t="s">
        <v>657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27"/>
    </row>
    <row r="4" spans="1:20" s="16" customFormat="1" ht="15" customHeight="1">
      <c r="A4" s="161"/>
      <c r="B4" s="161"/>
      <c r="C4" s="161"/>
      <c r="D4" s="161"/>
      <c r="E4" s="161"/>
      <c r="F4" s="161"/>
      <c r="I4" s="18"/>
      <c r="J4" s="18"/>
      <c r="K4" s="30"/>
      <c r="L4" s="30"/>
      <c r="M4" s="30"/>
      <c r="N4" s="30"/>
      <c r="O4" s="30"/>
      <c r="P4" s="18"/>
      <c r="Q4" s="18"/>
      <c r="R4" s="18"/>
      <c r="S4" s="18"/>
      <c r="T4" s="18"/>
    </row>
    <row r="5" spans="1:22" s="62" customFormat="1" ht="18.75" customHeight="1">
      <c r="A5" s="164" t="s">
        <v>714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61"/>
      <c r="U5" s="61"/>
      <c r="V5" s="61"/>
    </row>
    <row r="6" spans="1:19" s="64" customFormat="1" ht="18.75" customHeight="1">
      <c r="A6" s="164" t="s">
        <v>518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s="64" customFormat="1" ht="18.75">
      <c r="A7" s="163" t="s">
        <v>82</v>
      </c>
      <c r="B7" s="163"/>
      <c r="C7" s="163"/>
      <c r="D7" s="163"/>
      <c r="E7" s="163"/>
      <c r="F7" s="60"/>
      <c r="G7" s="60"/>
      <c r="H7" s="60"/>
      <c r="I7" s="60"/>
      <c r="J7" s="71"/>
      <c r="K7" s="60"/>
      <c r="L7" s="60"/>
      <c r="M7" s="60"/>
      <c r="N7" s="60"/>
      <c r="O7" s="60"/>
      <c r="P7" s="72"/>
      <c r="Q7" s="72"/>
      <c r="R7" s="72"/>
      <c r="S7" s="72"/>
    </row>
    <row r="8" spans="1:19" s="9" customFormat="1" ht="31.5" customHeight="1">
      <c r="A8" s="160" t="s">
        <v>5</v>
      </c>
      <c r="B8" s="160" t="s">
        <v>6</v>
      </c>
      <c r="C8" s="160" t="s">
        <v>7</v>
      </c>
      <c r="D8" s="160"/>
      <c r="E8" s="160" t="s">
        <v>97</v>
      </c>
      <c r="F8" s="160" t="s">
        <v>8</v>
      </c>
      <c r="G8" s="160" t="s">
        <v>9</v>
      </c>
      <c r="H8" s="160" t="s">
        <v>10</v>
      </c>
      <c r="I8" s="160" t="s">
        <v>13</v>
      </c>
      <c r="J8" s="183" t="s">
        <v>11</v>
      </c>
      <c r="K8" s="152" t="s">
        <v>716</v>
      </c>
      <c r="L8" s="152" t="s">
        <v>441</v>
      </c>
      <c r="M8" s="152" t="s">
        <v>715</v>
      </c>
      <c r="N8" s="152" t="s">
        <v>234</v>
      </c>
      <c r="O8" s="160" t="s">
        <v>12</v>
      </c>
      <c r="P8" s="160"/>
      <c r="Q8" s="160" t="s">
        <v>461</v>
      </c>
      <c r="R8" s="160" t="s">
        <v>221</v>
      </c>
      <c r="S8" s="160" t="s">
        <v>15</v>
      </c>
    </row>
    <row r="9" spans="1:19" s="9" customFormat="1" ht="36" customHeight="1">
      <c r="A9" s="160"/>
      <c r="B9" s="160"/>
      <c r="C9" s="84" t="s">
        <v>16</v>
      </c>
      <c r="D9" s="104" t="s">
        <v>17</v>
      </c>
      <c r="E9" s="160"/>
      <c r="F9" s="160"/>
      <c r="G9" s="160"/>
      <c r="H9" s="160"/>
      <c r="I9" s="160"/>
      <c r="J9" s="183"/>
      <c r="K9" s="153"/>
      <c r="L9" s="153"/>
      <c r="M9" s="153"/>
      <c r="N9" s="153"/>
      <c r="O9" s="84" t="s">
        <v>18</v>
      </c>
      <c r="P9" s="84" t="s">
        <v>19</v>
      </c>
      <c r="Q9" s="160"/>
      <c r="R9" s="160"/>
      <c r="S9" s="160"/>
    </row>
    <row r="10" spans="1:19" s="105" customFormat="1" ht="30.75" customHeight="1">
      <c r="A10" s="93">
        <v>1</v>
      </c>
      <c r="B10" s="94" t="s">
        <v>532</v>
      </c>
      <c r="C10" s="93">
        <v>1989</v>
      </c>
      <c r="D10" s="95"/>
      <c r="E10" s="93" t="s">
        <v>32</v>
      </c>
      <c r="F10" s="98" t="s">
        <v>33</v>
      </c>
      <c r="G10" s="98" t="s">
        <v>33</v>
      </c>
      <c r="H10" s="93" t="s">
        <v>687</v>
      </c>
      <c r="I10" s="95" t="s">
        <v>37</v>
      </c>
      <c r="J10" s="98" t="s">
        <v>711</v>
      </c>
      <c r="K10" s="96">
        <v>67.6</v>
      </c>
      <c r="L10" s="96">
        <v>67.6</v>
      </c>
      <c r="M10" s="96">
        <v>90</v>
      </c>
      <c r="N10" s="97">
        <f aca="true" t="shared" si="0" ref="N10:N23">K10+L10+M10*2</f>
        <v>315.2</v>
      </c>
      <c r="O10" s="93" t="s">
        <v>29</v>
      </c>
      <c r="P10" s="93" t="s">
        <v>29</v>
      </c>
      <c r="Q10" s="93"/>
      <c r="R10" s="94" t="s">
        <v>533</v>
      </c>
      <c r="S10" s="94" t="s">
        <v>534</v>
      </c>
    </row>
    <row r="11" spans="1:19" s="5" customFormat="1" ht="21" customHeight="1">
      <c r="A11" s="93">
        <v>2</v>
      </c>
      <c r="B11" s="106" t="s">
        <v>535</v>
      </c>
      <c r="C11" s="107">
        <v>1988</v>
      </c>
      <c r="D11" s="107"/>
      <c r="E11" s="107"/>
      <c r="F11" s="106" t="s">
        <v>53</v>
      </c>
      <c r="G11" s="106" t="s">
        <v>215</v>
      </c>
      <c r="H11" s="93" t="s">
        <v>687</v>
      </c>
      <c r="I11" s="107" t="s">
        <v>37</v>
      </c>
      <c r="J11" s="108" t="s">
        <v>709</v>
      </c>
      <c r="K11" s="97">
        <v>82.3</v>
      </c>
      <c r="L11" s="97">
        <v>82.3</v>
      </c>
      <c r="M11" s="107">
        <v>80</v>
      </c>
      <c r="N11" s="97">
        <f t="shared" si="0"/>
        <v>324.6</v>
      </c>
      <c r="O11" s="107" t="s">
        <v>29</v>
      </c>
      <c r="P11" s="107" t="s">
        <v>29</v>
      </c>
      <c r="Q11" s="107"/>
      <c r="R11" s="106" t="s">
        <v>536</v>
      </c>
      <c r="S11" s="106"/>
    </row>
    <row r="12" spans="1:19" s="5" customFormat="1" ht="21" customHeight="1">
      <c r="A12" s="93">
        <v>3</v>
      </c>
      <c r="B12" s="94" t="s">
        <v>542</v>
      </c>
      <c r="C12" s="93"/>
      <c r="D12" s="95">
        <v>1988</v>
      </c>
      <c r="E12" s="93"/>
      <c r="F12" s="98" t="s">
        <v>38</v>
      </c>
      <c r="G12" s="98" t="s">
        <v>30</v>
      </c>
      <c r="H12" s="93" t="s">
        <v>687</v>
      </c>
      <c r="I12" s="95" t="s">
        <v>37</v>
      </c>
      <c r="J12" s="108" t="s">
        <v>709</v>
      </c>
      <c r="K12" s="96">
        <v>81.5</v>
      </c>
      <c r="L12" s="96">
        <v>81.5</v>
      </c>
      <c r="M12" s="96">
        <v>72</v>
      </c>
      <c r="N12" s="97">
        <f t="shared" si="0"/>
        <v>307</v>
      </c>
      <c r="O12" s="96" t="s">
        <v>29</v>
      </c>
      <c r="P12" s="96" t="s">
        <v>29</v>
      </c>
      <c r="Q12" s="93"/>
      <c r="R12" s="94" t="s">
        <v>543</v>
      </c>
      <c r="S12" s="106"/>
    </row>
    <row r="13" spans="1:19" s="5" customFormat="1" ht="21" customHeight="1">
      <c r="A13" s="93">
        <v>4</v>
      </c>
      <c r="B13" s="94" t="s">
        <v>527</v>
      </c>
      <c r="C13" s="93">
        <v>1988</v>
      </c>
      <c r="D13" s="95"/>
      <c r="E13" s="93"/>
      <c r="F13" s="98" t="s">
        <v>232</v>
      </c>
      <c r="G13" s="98" t="s">
        <v>215</v>
      </c>
      <c r="H13" s="93" t="s">
        <v>687</v>
      </c>
      <c r="I13" s="95" t="s">
        <v>37</v>
      </c>
      <c r="J13" s="98" t="s">
        <v>710</v>
      </c>
      <c r="K13" s="96">
        <v>72.7</v>
      </c>
      <c r="L13" s="96">
        <v>72.7</v>
      </c>
      <c r="M13" s="96">
        <v>80</v>
      </c>
      <c r="N13" s="97">
        <f t="shared" si="0"/>
        <v>305.4</v>
      </c>
      <c r="O13" s="96" t="s">
        <v>29</v>
      </c>
      <c r="P13" s="96" t="s">
        <v>29</v>
      </c>
      <c r="Q13" s="93"/>
      <c r="R13" s="94" t="s">
        <v>528</v>
      </c>
      <c r="S13" s="94"/>
    </row>
    <row r="14" spans="1:19" s="5" customFormat="1" ht="21" customHeight="1">
      <c r="A14" s="93">
        <v>5</v>
      </c>
      <c r="B14" s="94" t="s">
        <v>525</v>
      </c>
      <c r="C14" s="93">
        <v>1991</v>
      </c>
      <c r="D14" s="95"/>
      <c r="E14" s="93"/>
      <c r="F14" s="98" t="s">
        <v>34</v>
      </c>
      <c r="G14" s="98" t="s">
        <v>34</v>
      </c>
      <c r="H14" s="107" t="s">
        <v>688</v>
      </c>
      <c r="I14" s="95" t="s">
        <v>37</v>
      </c>
      <c r="J14" s="98" t="s">
        <v>713</v>
      </c>
      <c r="K14" s="96">
        <v>77.5</v>
      </c>
      <c r="L14" s="96">
        <v>77.5</v>
      </c>
      <c r="M14" s="96">
        <v>70</v>
      </c>
      <c r="N14" s="97">
        <f t="shared" si="0"/>
        <v>295</v>
      </c>
      <c r="O14" s="96" t="s">
        <v>22</v>
      </c>
      <c r="P14" s="96" t="s">
        <v>29</v>
      </c>
      <c r="Q14" s="93"/>
      <c r="R14" s="94" t="s">
        <v>526</v>
      </c>
      <c r="S14" s="94"/>
    </row>
    <row r="15" spans="1:19" s="5" customFormat="1" ht="21" customHeight="1">
      <c r="A15" s="93">
        <v>6</v>
      </c>
      <c r="B15" s="94" t="s">
        <v>546</v>
      </c>
      <c r="C15" s="93">
        <v>1990</v>
      </c>
      <c r="D15" s="95"/>
      <c r="E15" s="93"/>
      <c r="F15" s="98" t="s">
        <v>36</v>
      </c>
      <c r="G15" s="98" t="s">
        <v>215</v>
      </c>
      <c r="H15" s="93" t="s">
        <v>687</v>
      </c>
      <c r="I15" s="95" t="s">
        <v>37</v>
      </c>
      <c r="J15" s="108" t="s">
        <v>709</v>
      </c>
      <c r="K15" s="96">
        <v>74.4</v>
      </c>
      <c r="L15" s="96">
        <v>74.4</v>
      </c>
      <c r="M15" s="96">
        <v>70</v>
      </c>
      <c r="N15" s="97">
        <f t="shared" si="0"/>
        <v>288.8</v>
      </c>
      <c r="O15" s="96" t="s">
        <v>29</v>
      </c>
      <c r="P15" s="96" t="s">
        <v>29</v>
      </c>
      <c r="Q15" s="93"/>
      <c r="R15" s="94" t="s">
        <v>547</v>
      </c>
      <c r="S15" s="106"/>
    </row>
    <row r="16" spans="1:19" s="5" customFormat="1" ht="21" customHeight="1">
      <c r="A16" s="93">
        <v>7</v>
      </c>
      <c r="B16" s="94" t="s">
        <v>537</v>
      </c>
      <c r="C16" s="93">
        <v>1988</v>
      </c>
      <c r="D16" s="95"/>
      <c r="E16" s="93" t="s">
        <v>32</v>
      </c>
      <c r="F16" s="98" t="s">
        <v>47</v>
      </c>
      <c r="G16" s="98" t="s">
        <v>47</v>
      </c>
      <c r="H16" s="107" t="s">
        <v>688</v>
      </c>
      <c r="I16" s="95" t="s">
        <v>37</v>
      </c>
      <c r="J16" s="108" t="s">
        <v>709</v>
      </c>
      <c r="K16" s="96">
        <v>69.2</v>
      </c>
      <c r="L16" s="96">
        <v>69.2</v>
      </c>
      <c r="M16" s="96">
        <v>70</v>
      </c>
      <c r="N16" s="97">
        <f t="shared" si="0"/>
        <v>278.4</v>
      </c>
      <c r="O16" s="96" t="s">
        <v>29</v>
      </c>
      <c r="P16" s="96" t="s">
        <v>29</v>
      </c>
      <c r="Q16" s="93"/>
      <c r="R16" s="94" t="s">
        <v>538</v>
      </c>
      <c r="S16" s="106"/>
    </row>
    <row r="17" spans="1:19" s="5" customFormat="1" ht="21" customHeight="1">
      <c r="A17" s="93">
        <v>8</v>
      </c>
      <c r="B17" s="106" t="s">
        <v>544</v>
      </c>
      <c r="C17" s="107">
        <v>1992</v>
      </c>
      <c r="D17" s="107"/>
      <c r="E17" s="107" t="s">
        <v>32</v>
      </c>
      <c r="F17" s="106" t="s">
        <v>40</v>
      </c>
      <c r="G17" s="106" t="s">
        <v>40</v>
      </c>
      <c r="H17" s="107" t="s">
        <v>688</v>
      </c>
      <c r="I17" s="107" t="s">
        <v>37</v>
      </c>
      <c r="J17" s="108" t="s">
        <v>710</v>
      </c>
      <c r="K17" s="97">
        <v>77.5</v>
      </c>
      <c r="L17" s="97">
        <v>78</v>
      </c>
      <c r="M17" s="107">
        <v>60</v>
      </c>
      <c r="N17" s="97">
        <f t="shared" si="0"/>
        <v>275.5</v>
      </c>
      <c r="O17" s="107" t="s">
        <v>29</v>
      </c>
      <c r="P17" s="107" t="s">
        <v>29</v>
      </c>
      <c r="Q17" s="107" t="s">
        <v>27</v>
      </c>
      <c r="R17" s="106" t="s">
        <v>545</v>
      </c>
      <c r="S17" s="106"/>
    </row>
    <row r="18" spans="1:19" s="105" customFormat="1" ht="21" customHeight="1">
      <c r="A18" s="93">
        <v>9</v>
      </c>
      <c r="B18" s="94" t="s">
        <v>539</v>
      </c>
      <c r="C18" s="93">
        <v>1987</v>
      </c>
      <c r="D18" s="95"/>
      <c r="E18" s="93" t="s">
        <v>32</v>
      </c>
      <c r="F18" s="98" t="s">
        <v>312</v>
      </c>
      <c r="G18" s="98" t="s">
        <v>312</v>
      </c>
      <c r="H18" s="107" t="s">
        <v>688</v>
      </c>
      <c r="I18" s="95" t="s">
        <v>37</v>
      </c>
      <c r="J18" s="108" t="s">
        <v>709</v>
      </c>
      <c r="K18" s="96">
        <v>75.4</v>
      </c>
      <c r="L18" s="96">
        <v>75.4</v>
      </c>
      <c r="M18" s="96">
        <v>60</v>
      </c>
      <c r="N18" s="97">
        <f t="shared" si="0"/>
        <v>270.8</v>
      </c>
      <c r="O18" s="93" t="s">
        <v>29</v>
      </c>
      <c r="P18" s="93" t="s">
        <v>29</v>
      </c>
      <c r="Q18" s="93" t="s">
        <v>540</v>
      </c>
      <c r="R18" s="94" t="s">
        <v>541</v>
      </c>
      <c r="S18" s="106"/>
    </row>
    <row r="19" spans="1:19" s="5" customFormat="1" ht="33.75" customHeight="1">
      <c r="A19" s="93">
        <v>10</v>
      </c>
      <c r="B19" s="94" t="s">
        <v>529</v>
      </c>
      <c r="C19" s="93">
        <v>1991</v>
      </c>
      <c r="D19" s="95"/>
      <c r="E19" s="93" t="s">
        <v>32</v>
      </c>
      <c r="F19" s="98" t="s">
        <v>28</v>
      </c>
      <c r="G19" s="98" t="s">
        <v>28</v>
      </c>
      <c r="H19" s="93" t="s">
        <v>687</v>
      </c>
      <c r="I19" s="95" t="s">
        <v>37</v>
      </c>
      <c r="J19" s="98" t="s">
        <v>711</v>
      </c>
      <c r="K19" s="96">
        <v>77.4</v>
      </c>
      <c r="L19" s="96">
        <v>77.4</v>
      </c>
      <c r="M19" s="96">
        <v>50</v>
      </c>
      <c r="N19" s="97">
        <f t="shared" si="0"/>
        <v>254.8</v>
      </c>
      <c r="O19" s="93" t="s">
        <v>29</v>
      </c>
      <c r="P19" s="93" t="s">
        <v>29</v>
      </c>
      <c r="Q19" s="93"/>
      <c r="R19" s="94" t="s">
        <v>530</v>
      </c>
      <c r="S19" s="94"/>
    </row>
    <row r="20" spans="1:19" s="5" customFormat="1" ht="21" customHeight="1">
      <c r="A20" s="93">
        <v>11</v>
      </c>
      <c r="B20" s="94" t="s">
        <v>521</v>
      </c>
      <c r="C20" s="93">
        <v>1992</v>
      </c>
      <c r="D20" s="95"/>
      <c r="E20" s="93"/>
      <c r="F20" s="98" t="s">
        <v>34</v>
      </c>
      <c r="G20" s="98" t="s">
        <v>34</v>
      </c>
      <c r="H20" s="107" t="s">
        <v>688</v>
      </c>
      <c r="I20" s="95" t="s">
        <v>37</v>
      </c>
      <c r="J20" s="98" t="s">
        <v>710</v>
      </c>
      <c r="K20" s="96">
        <v>66.4</v>
      </c>
      <c r="L20" s="96">
        <v>66.4</v>
      </c>
      <c r="M20" s="96">
        <v>60</v>
      </c>
      <c r="N20" s="97">
        <f t="shared" si="0"/>
        <v>252.8</v>
      </c>
      <c r="O20" s="96" t="s">
        <v>29</v>
      </c>
      <c r="P20" s="96" t="s">
        <v>29</v>
      </c>
      <c r="Q20" s="93"/>
      <c r="R20" s="94" t="s">
        <v>522</v>
      </c>
      <c r="S20" s="94"/>
    </row>
    <row r="21" spans="1:19" s="5" customFormat="1" ht="21" customHeight="1">
      <c r="A21" s="93">
        <v>12</v>
      </c>
      <c r="B21" s="94" t="s">
        <v>523</v>
      </c>
      <c r="C21" s="93">
        <v>1992</v>
      </c>
      <c r="D21" s="95"/>
      <c r="E21" s="93" t="s">
        <v>32</v>
      </c>
      <c r="F21" s="98" t="s">
        <v>31</v>
      </c>
      <c r="G21" s="98" t="s">
        <v>31</v>
      </c>
      <c r="H21" s="93" t="s">
        <v>687</v>
      </c>
      <c r="I21" s="95" t="s">
        <v>37</v>
      </c>
      <c r="J21" s="98" t="s">
        <v>712</v>
      </c>
      <c r="K21" s="96">
        <v>73</v>
      </c>
      <c r="L21" s="96">
        <v>73</v>
      </c>
      <c r="M21" s="96">
        <v>45</v>
      </c>
      <c r="N21" s="97">
        <f t="shared" si="0"/>
        <v>236</v>
      </c>
      <c r="O21" s="96" t="s">
        <v>29</v>
      </c>
      <c r="P21" s="96" t="s">
        <v>29</v>
      </c>
      <c r="Q21" s="93"/>
      <c r="R21" s="94" t="s">
        <v>524</v>
      </c>
      <c r="S21" s="106"/>
    </row>
    <row r="22" spans="1:19" s="5" customFormat="1" ht="38.25" customHeight="1">
      <c r="A22" s="93">
        <v>13</v>
      </c>
      <c r="B22" s="94" t="s">
        <v>519</v>
      </c>
      <c r="C22" s="93">
        <v>1987</v>
      </c>
      <c r="D22" s="95"/>
      <c r="E22" s="93"/>
      <c r="F22" s="98" t="s">
        <v>38</v>
      </c>
      <c r="G22" s="98" t="s">
        <v>21</v>
      </c>
      <c r="H22" s="93" t="s">
        <v>687</v>
      </c>
      <c r="I22" s="95" t="s">
        <v>37</v>
      </c>
      <c r="J22" s="98" t="s">
        <v>711</v>
      </c>
      <c r="K22" s="96">
        <v>73.4</v>
      </c>
      <c r="L22" s="96">
        <v>73.4</v>
      </c>
      <c r="M22" s="96">
        <v>0</v>
      </c>
      <c r="N22" s="97">
        <f t="shared" si="0"/>
        <v>146.8</v>
      </c>
      <c r="O22" s="96" t="s">
        <v>29</v>
      </c>
      <c r="P22" s="96" t="s">
        <v>29</v>
      </c>
      <c r="Q22" s="93"/>
      <c r="R22" s="94" t="s">
        <v>520</v>
      </c>
      <c r="S22" s="94"/>
    </row>
    <row r="23" spans="1:19" s="5" customFormat="1" ht="18" customHeight="1">
      <c r="A23" s="93">
        <v>14</v>
      </c>
      <c r="B23" s="94" t="s">
        <v>548</v>
      </c>
      <c r="C23" s="93">
        <v>1992</v>
      </c>
      <c r="D23" s="95"/>
      <c r="E23" s="93"/>
      <c r="F23" s="98" t="s">
        <v>41</v>
      </c>
      <c r="G23" s="98" t="s">
        <v>271</v>
      </c>
      <c r="H23" s="93" t="s">
        <v>687</v>
      </c>
      <c r="I23" s="95" t="s">
        <v>37</v>
      </c>
      <c r="J23" s="108" t="s">
        <v>709</v>
      </c>
      <c r="K23" s="96">
        <v>70.2</v>
      </c>
      <c r="L23" s="96">
        <v>70.2</v>
      </c>
      <c r="M23" s="96">
        <v>0</v>
      </c>
      <c r="N23" s="97">
        <f t="shared" si="0"/>
        <v>140.4</v>
      </c>
      <c r="O23" s="96" t="s">
        <v>29</v>
      </c>
      <c r="P23" s="96" t="s">
        <v>29</v>
      </c>
      <c r="Q23" s="93"/>
      <c r="R23" s="94" t="s">
        <v>549</v>
      </c>
      <c r="S23" s="106"/>
    </row>
    <row r="24" spans="1:13" s="44" customFormat="1" ht="10.5" customHeight="1">
      <c r="A24" s="20"/>
      <c r="C24" s="45"/>
      <c r="D24" s="45"/>
      <c r="E24" s="45"/>
      <c r="H24" s="45"/>
      <c r="I24" s="45"/>
      <c r="J24" s="46"/>
      <c r="M24" s="45"/>
    </row>
    <row r="25" spans="2:13" s="5" customFormat="1" ht="15.75">
      <c r="B25" s="87" t="s">
        <v>660</v>
      </c>
      <c r="C25" s="128"/>
      <c r="D25" s="36"/>
      <c r="E25" s="36"/>
      <c r="H25" s="11"/>
      <c r="I25" s="11"/>
      <c r="J25" s="36"/>
      <c r="M25" s="11"/>
    </row>
    <row r="26" spans="3:13" s="5" customFormat="1" ht="15.75">
      <c r="C26" s="11"/>
      <c r="D26" s="11"/>
      <c r="E26" s="11"/>
      <c r="H26" s="11"/>
      <c r="I26" s="11"/>
      <c r="J26" s="36"/>
      <c r="M26" s="11"/>
    </row>
  </sheetData>
  <sheetProtection/>
  <mergeCells count="27">
    <mergeCell ref="A5:S5"/>
    <mergeCell ref="G8:G9"/>
    <mergeCell ref="H8:H9"/>
    <mergeCell ref="I8:I9"/>
    <mergeCell ref="A1:F1"/>
    <mergeCell ref="G1:S1"/>
    <mergeCell ref="A2:F2"/>
    <mergeCell ref="G2:S2"/>
    <mergeCell ref="A3:F3"/>
    <mergeCell ref="G3:S3"/>
    <mergeCell ref="A4:F4"/>
    <mergeCell ref="A7:E7"/>
    <mergeCell ref="A8:A9"/>
    <mergeCell ref="B8:B9"/>
    <mergeCell ref="C8:D8"/>
    <mergeCell ref="E8:E9"/>
    <mergeCell ref="F8:F9"/>
    <mergeCell ref="A6:S6"/>
    <mergeCell ref="J8:J9"/>
    <mergeCell ref="K8:K9"/>
    <mergeCell ref="L8:L9"/>
    <mergeCell ref="M8:M9"/>
    <mergeCell ref="S8:S9"/>
    <mergeCell ref="N8:N9"/>
    <mergeCell ref="O8:P8"/>
    <mergeCell ref="Q8:Q9"/>
    <mergeCell ref="R8:R9"/>
  </mergeCells>
  <printOptions/>
  <pageMargins left="0.2" right="0.19" top="0.65" bottom="0.46" header="0.5" footer="0.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4"/>
  <sheetViews>
    <sheetView zoomScalePageLayoutView="0" workbookViewId="0" topLeftCell="A23">
      <selection activeCell="H23" sqref="A9:V83"/>
    </sheetView>
  </sheetViews>
  <sheetFormatPr defaultColWidth="8.88671875" defaultRowHeight="18.75"/>
  <cols>
    <col min="1" max="1" width="2.99609375" style="40" customWidth="1"/>
    <col min="2" max="2" width="18.21484375" style="52" customWidth="1"/>
    <col min="3" max="5" width="4.5546875" style="47" customWidth="1"/>
    <col min="6" max="6" width="3.88671875" style="52" hidden="1" customWidth="1"/>
    <col min="7" max="7" width="11.4453125" style="55" customWidth="1"/>
    <col min="8" max="8" width="11.4453125" style="57" customWidth="1"/>
    <col min="9" max="9" width="9.3359375" style="63" customWidth="1"/>
    <col min="10" max="10" width="3.3359375" style="81" customWidth="1"/>
    <col min="11" max="11" width="14.6640625" style="74" customWidth="1"/>
    <col min="12" max="12" width="5.21484375" style="63" customWidth="1"/>
    <col min="13" max="13" width="5.5546875" style="63" customWidth="1"/>
    <col min="14" max="15" width="5.21484375" style="63" customWidth="1"/>
    <col min="16" max="17" width="3.21484375" style="63" hidden="1" customWidth="1"/>
    <col min="18" max="18" width="4.88671875" style="63" hidden="1" customWidth="1"/>
    <col min="19" max="19" width="4.99609375" style="63" hidden="1" customWidth="1"/>
    <col min="20" max="20" width="3.88671875" style="63" hidden="1" customWidth="1"/>
    <col min="21" max="21" width="9.3359375" style="74" hidden="1" customWidth="1"/>
    <col min="22" max="22" width="7.6640625" style="74" customWidth="1"/>
    <col min="23" max="16384" width="8.88671875" style="74" customWidth="1"/>
  </cols>
  <sheetData>
    <row r="1" spans="1:20" s="16" customFormat="1" ht="18.75">
      <c r="A1" s="157" t="s">
        <v>0</v>
      </c>
      <c r="B1" s="157"/>
      <c r="C1" s="157"/>
      <c r="D1" s="157"/>
      <c r="E1" s="157"/>
      <c r="F1" s="157"/>
      <c r="G1" s="158" t="s">
        <v>1</v>
      </c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25"/>
    </row>
    <row r="2" spans="1:20" s="16" customFormat="1" ht="18.75">
      <c r="A2" s="158" t="s">
        <v>2</v>
      </c>
      <c r="B2" s="158"/>
      <c r="C2" s="158"/>
      <c r="D2" s="158"/>
      <c r="E2" s="158"/>
      <c r="F2" s="158"/>
      <c r="G2" s="159" t="s">
        <v>79</v>
      </c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25"/>
    </row>
    <row r="3" spans="1:20" s="16" customFormat="1" ht="18.75">
      <c r="A3" s="158" t="s">
        <v>3</v>
      </c>
      <c r="B3" s="158"/>
      <c r="C3" s="158"/>
      <c r="D3" s="158"/>
      <c r="E3" s="158"/>
      <c r="F3" s="158"/>
      <c r="G3" s="162" t="s">
        <v>657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27"/>
    </row>
    <row r="4" spans="1:20" s="16" customFormat="1" ht="15" customHeight="1">
      <c r="A4" s="161"/>
      <c r="B4" s="161"/>
      <c r="C4" s="161"/>
      <c r="D4" s="161"/>
      <c r="E4" s="161"/>
      <c r="F4" s="161"/>
      <c r="I4" s="18"/>
      <c r="J4" s="18"/>
      <c r="K4" s="30"/>
      <c r="L4" s="30"/>
      <c r="M4" s="30"/>
      <c r="N4" s="30"/>
      <c r="O4" s="30"/>
      <c r="P4" s="18"/>
      <c r="Q4" s="18"/>
      <c r="R4" s="18"/>
      <c r="S4" s="18"/>
      <c r="T4" s="18"/>
    </row>
    <row r="5" spans="1:22" s="62" customFormat="1" ht="18.75" customHeight="1">
      <c r="A5" s="164" t="s">
        <v>714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62" customFormat="1" ht="18.75" customHeight="1">
      <c r="A6" s="164" t="s">
        <v>673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</row>
    <row r="7" spans="1:22" s="62" customFormat="1" ht="18.75" customHeight="1">
      <c r="A7" s="163" t="s">
        <v>319</v>
      </c>
      <c r="B7" s="163"/>
      <c r="C7" s="163"/>
      <c r="D7" s="163"/>
      <c r="E7" s="163"/>
      <c r="F7" s="163"/>
      <c r="G7" s="70"/>
      <c r="H7" s="70"/>
      <c r="I7" s="60"/>
      <c r="J7" s="60"/>
      <c r="K7" s="73"/>
      <c r="L7" s="73"/>
      <c r="M7" s="73"/>
      <c r="N7" s="73"/>
      <c r="O7" s="73"/>
      <c r="P7" s="60"/>
      <c r="Q7" s="60"/>
      <c r="R7" s="60"/>
      <c r="S7" s="60"/>
      <c r="T7" s="60"/>
      <c r="U7" s="74"/>
      <c r="V7" s="74"/>
    </row>
    <row r="8" spans="1:20" s="40" customFormat="1" ht="6" customHeight="1">
      <c r="A8" s="39"/>
      <c r="B8" s="39"/>
      <c r="C8" s="38"/>
      <c r="D8" s="38"/>
      <c r="E8" s="38"/>
      <c r="F8" s="39"/>
      <c r="G8" s="53"/>
      <c r="H8" s="54"/>
      <c r="I8" s="38"/>
      <c r="J8" s="48"/>
      <c r="K8" s="49"/>
      <c r="L8" s="38"/>
      <c r="M8" s="38"/>
      <c r="N8" s="38"/>
      <c r="O8" s="38"/>
      <c r="P8" s="38"/>
      <c r="Q8" s="38"/>
      <c r="R8" s="47"/>
      <c r="S8" s="47"/>
      <c r="T8" s="47"/>
    </row>
    <row r="9" spans="1:22" s="17" customFormat="1" ht="18.75" customHeight="1">
      <c r="A9" s="160" t="s">
        <v>5</v>
      </c>
      <c r="B9" s="160" t="s">
        <v>6</v>
      </c>
      <c r="C9" s="160" t="s">
        <v>7</v>
      </c>
      <c r="D9" s="160"/>
      <c r="E9" s="160" t="s">
        <v>97</v>
      </c>
      <c r="F9" s="160" t="s">
        <v>192</v>
      </c>
      <c r="G9" s="160" t="s">
        <v>8</v>
      </c>
      <c r="H9" s="160" t="s">
        <v>9</v>
      </c>
      <c r="I9" s="160" t="s">
        <v>10</v>
      </c>
      <c r="J9" s="160" t="s">
        <v>13</v>
      </c>
      <c r="K9" s="149" t="s">
        <v>11</v>
      </c>
      <c r="L9" s="152" t="s">
        <v>716</v>
      </c>
      <c r="M9" s="152" t="s">
        <v>441</v>
      </c>
      <c r="N9" s="152" t="s">
        <v>715</v>
      </c>
      <c r="O9" s="152" t="s">
        <v>234</v>
      </c>
      <c r="P9" s="160" t="s">
        <v>18</v>
      </c>
      <c r="Q9" s="160" t="s">
        <v>57</v>
      </c>
      <c r="R9" s="165" t="s">
        <v>291</v>
      </c>
      <c r="S9" s="165" t="s">
        <v>588</v>
      </c>
      <c r="T9" s="160" t="s">
        <v>461</v>
      </c>
      <c r="U9" s="160" t="s">
        <v>221</v>
      </c>
      <c r="V9" s="160" t="s">
        <v>15</v>
      </c>
    </row>
    <row r="10" spans="1:22" s="17" customFormat="1" ht="42.75" customHeight="1">
      <c r="A10" s="160"/>
      <c r="B10" s="160"/>
      <c r="C10" s="84" t="s">
        <v>16</v>
      </c>
      <c r="D10" s="84" t="s">
        <v>17</v>
      </c>
      <c r="E10" s="160"/>
      <c r="F10" s="160"/>
      <c r="G10" s="160"/>
      <c r="H10" s="160"/>
      <c r="I10" s="160"/>
      <c r="J10" s="160"/>
      <c r="K10" s="151"/>
      <c r="L10" s="153"/>
      <c r="M10" s="153"/>
      <c r="N10" s="153"/>
      <c r="O10" s="153"/>
      <c r="P10" s="160"/>
      <c r="Q10" s="160"/>
      <c r="R10" s="165"/>
      <c r="S10" s="165"/>
      <c r="T10" s="160"/>
      <c r="U10" s="160"/>
      <c r="V10" s="160"/>
    </row>
    <row r="11" spans="1:22" s="9" customFormat="1" ht="21" customHeight="1">
      <c r="A11" s="93">
        <v>1</v>
      </c>
      <c r="B11" s="98" t="s">
        <v>220</v>
      </c>
      <c r="C11" s="93"/>
      <c r="D11" s="93">
        <v>1993</v>
      </c>
      <c r="E11" s="93"/>
      <c r="F11" s="93"/>
      <c r="G11" s="98" t="s">
        <v>38</v>
      </c>
      <c r="H11" s="98" t="s">
        <v>30</v>
      </c>
      <c r="I11" s="93" t="s">
        <v>689</v>
      </c>
      <c r="J11" s="93" t="s">
        <v>37</v>
      </c>
      <c r="K11" s="94" t="s">
        <v>690</v>
      </c>
      <c r="L11" s="96">
        <v>69</v>
      </c>
      <c r="M11" s="96">
        <v>73</v>
      </c>
      <c r="N11" s="96">
        <v>85</v>
      </c>
      <c r="O11" s="97">
        <f aca="true" t="shared" si="0" ref="O11:O26">L11+M11+N11*2</f>
        <v>312</v>
      </c>
      <c r="P11" s="93" t="s">
        <v>29</v>
      </c>
      <c r="Q11" s="93" t="s">
        <v>29</v>
      </c>
      <c r="R11" s="99"/>
      <c r="S11" s="99"/>
      <c r="T11" s="93"/>
      <c r="U11" s="94" t="s">
        <v>126</v>
      </c>
      <c r="V11" s="94"/>
    </row>
    <row r="12" spans="1:22" s="9" customFormat="1" ht="21" customHeight="1">
      <c r="A12" s="93">
        <v>2</v>
      </c>
      <c r="B12" s="98" t="s">
        <v>237</v>
      </c>
      <c r="C12" s="93"/>
      <c r="D12" s="93">
        <v>1992</v>
      </c>
      <c r="E12" s="93" t="s">
        <v>32</v>
      </c>
      <c r="F12" s="93"/>
      <c r="G12" s="98" t="s">
        <v>48</v>
      </c>
      <c r="H12" s="98" t="s">
        <v>48</v>
      </c>
      <c r="I12" s="93" t="s">
        <v>689</v>
      </c>
      <c r="J12" s="93" t="s">
        <v>37</v>
      </c>
      <c r="K12" s="94" t="s">
        <v>117</v>
      </c>
      <c r="L12" s="96">
        <v>70</v>
      </c>
      <c r="M12" s="96">
        <v>77</v>
      </c>
      <c r="N12" s="96">
        <v>80</v>
      </c>
      <c r="O12" s="97">
        <f t="shared" si="0"/>
        <v>307</v>
      </c>
      <c r="P12" s="93" t="s">
        <v>29</v>
      </c>
      <c r="Q12" s="93" t="s">
        <v>29</v>
      </c>
      <c r="R12" s="93"/>
      <c r="S12" s="93"/>
      <c r="T12" s="93"/>
      <c r="U12" s="94" t="s">
        <v>238</v>
      </c>
      <c r="V12" s="94"/>
    </row>
    <row r="13" spans="1:22" s="9" customFormat="1" ht="21" customHeight="1">
      <c r="A13" s="93">
        <v>3</v>
      </c>
      <c r="B13" s="98" t="s">
        <v>131</v>
      </c>
      <c r="C13" s="93"/>
      <c r="D13" s="93">
        <v>1993</v>
      </c>
      <c r="E13" s="93" t="s">
        <v>32</v>
      </c>
      <c r="F13" s="93"/>
      <c r="G13" s="98" t="s">
        <v>28</v>
      </c>
      <c r="H13" s="98" t="s">
        <v>44</v>
      </c>
      <c r="I13" s="93" t="s">
        <v>689</v>
      </c>
      <c r="J13" s="93" t="s">
        <v>37</v>
      </c>
      <c r="K13" s="94" t="s">
        <v>690</v>
      </c>
      <c r="L13" s="96">
        <v>69</v>
      </c>
      <c r="M13" s="96">
        <v>55</v>
      </c>
      <c r="N13" s="96">
        <v>90</v>
      </c>
      <c r="O13" s="97">
        <f>L13+M13+N13*2</f>
        <v>304</v>
      </c>
      <c r="P13" s="93" t="s">
        <v>29</v>
      </c>
      <c r="Q13" s="93" t="s">
        <v>29</v>
      </c>
      <c r="R13" s="99"/>
      <c r="S13" s="99"/>
      <c r="T13" s="93"/>
      <c r="U13" s="94" t="s">
        <v>132</v>
      </c>
      <c r="V13" s="94"/>
    </row>
    <row r="14" spans="1:22" s="9" customFormat="1" ht="21" customHeight="1">
      <c r="A14" s="93">
        <v>4</v>
      </c>
      <c r="B14" s="98" t="s">
        <v>565</v>
      </c>
      <c r="C14" s="93"/>
      <c r="D14" s="93">
        <v>1991</v>
      </c>
      <c r="E14" s="93"/>
      <c r="F14" s="93"/>
      <c r="G14" s="98" t="s">
        <v>74</v>
      </c>
      <c r="H14" s="98" t="s">
        <v>74</v>
      </c>
      <c r="I14" s="93" t="s">
        <v>688</v>
      </c>
      <c r="J14" s="93" t="s">
        <v>37</v>
      </c>
      <c r="K14" s="94" t="s">
        <v>117</v>
      </c>
      <c r="L14" s="96">
        <v>73.4</v>
      </c>
      <c r="M14" s="96">
        <v>73.4</v>
      </c>
      <c r="N14" s="96">
        <v>30</v>
      </c>
      <c r="O14" s="97">
        <f t="shared" si="0"/>
        <v>206.8</v>
      </c>
      <c r="P14" s="93" t="s">
        <v>22</v>
      </c>
      <c r="Q14" s="93" t="s">
        <v>29</v>
      </c>
      <c r="R14" s="93"/>
      <c r="S14" s="93"/>
      <c r="T14" s="93"/>
      <c r="U14" s="94" t="s">
        <v>566</v>
      </c>
      <c r="V14" s="94"/>
    </row>
    <row r="15" spans="1:22" s="9" customFormat="1" ht="21" customHeight="1">
      <c r="A15" s="93">
        <v>5</v>
      </c>
      <c r="B15" s="98" t="s">
        <v>592</v>
      </c>
      <c r="C15" s="93"/>
      <c r="D15" s="93">
        <v>1993</v>
      </c>
      <c r="E15" s="93"/>
      <c r="F15" s="93"/>
      <c r="G15" s="98" t="s">
        <v>36</v>
      </c>
      <c r="H15" s="98" t="s">
        <v>34</v>
      </c>
      <c r="I15" s="93" t="s">
        <v>688</v>
      </c>
      <c r="J15" s="93" t="s">
        <v>37</v>
      </c>
      <c r="K15" s="94" t="s">
        <v>117</v>
      </c>
      <c r="L15" s="96">
        <v>74.6</v>
      </c>
      <c r="M15" s="96">
        <v>74.6</v>
      </c>
      <c r="N15" s="96">
        <v>0</v>
      </c>
      <c r="O15" s="97">
        <f t="shared" si="0"/>
        <v>149.2</v>
      </c>
      <c r="P15" s="93" t="s">
        <v>29</v>
      </c>
      <c r="Q15" s="93" t="s">
        <v>29</v>
      </c>
      <c r="R15" s="99"/>
      <c r="S15" s="99"/>
      <c r="T15" s="93"/>
      <c r="U15" s="94" t="s">
        <v>154</v>
      </c>
      <c r="V15" s="94"/>
    </row>
    <row r="16" spans="1:22" s="9" customFormat="1" ht="21" customHeight="1">
      <c r="A16" s="93">
        <v>6</v>
      </c>
      <c r="B16" s="98" t="s">
        <v>165</v>
      </c>
      <c r="C16" s="93"/>
      <c r="D16" s="93">
        <v>1991</v>
      </c>
      <c r="E16" s="93" t="s">
        <v>32</v>
      </c>
      <c r="F16" s="93"/>
      <c r="G16" s="98" t="s">
        <v>48</v>
      </c>
      <c r="H16" s="98" t="s">
        <v>48</v>
      </c>
      <c r="I16" s="93" t="s">
        <v>689</v>
      </c>
      <c r="J16" s="93" t="s">
        <v>37</v>
      </c>
      <c r="K16" s="94" t="s">
        <v>117</v>
      </c>
      <c r="L16" s="96">
        <v>74</v>
      </c>
      <c r="M16" s="96">
        <v>68</v>
      </c>
      <c r="N16" s="96">
        <v>80</v>
      </c>
      <c r="O16" s="97">
        <f t="shared" si="0"/>
        <v>302</v>
      </c>
      <c r="P16" s="93" t="s">
        <v>22</v>
      </c>
      <c r="Q16" s="93" t="s">
        <v>29</v>
      </c>
      <c r="R16" s="99"/>
      <c r="S16" s="99"/>
      <c r="T16" s="93"/>
      <c r="U16" s="94" t="s">
        <v>166</v>
      </c>
      <c r="V16" s="94"/>
    </row>
    <row r="17" spans="1:22" s="9" customFormat="1" ht="21" customHeight="1">
      <c r="A17" s="93">
        <v>7</v>
      </c>
      <c r="B17" s="98" t="s">
        <v>583</v>
      </c>
      <c r="C17" s="93"/>
      <c r="D17" s="93">
        <v>1993</v>
      </c>
      <c r="E17" s="93" t="s">
        <v>32</v>
      </c>
      <c r="F17" s="93"/>
      <c r="G17" s="98" t="s">
        <v>21</v>
      </c>
      <c r="H17" s="98" t="s">
        <v>21</v>
      </c>
      <c r="I17" s="93" t="s">
        <v>689</v>
      </c>
      <c r="J17" s="93" t="s">
        <v>37</v>
      </c>
      <c r="K17" s="94" t="s">
        <v>117</v>
      </c>
      <c r="L17" s="96">
        <v>66</v>
      </c>
      <c r="M17" s="96">
        <v>68</v>
      </c>
      <c r="N17" s="96">
        <v>75</v>
      </c>
      <c r="O17" s="97">
        <f t="shared" si="0"/>
        <v>284</v>
      </c>
      <c r="P17" s="93" t="s">
        <v>29</v>
      </c>
      <c r="Q17" s="93" t="s">
        <v>29</v>
      </c>
      <c r="R17" s="93"/>
      <c r="S17" s="93"/>
      <c r="T17" s="93"/>
      <c r="U17" s="94" t="s">
        <v>584</v>
      </c>
      <c r="V17" s="94"/>
    </row>
    <row r="18" spans="1:22" s="9" customFormat="1" ht="21" customHeight="1">
      <c r="A18" s="93">
        <v>8</v>
      </c>
      <c r="B18" s="98" t="s">
        <v>129</v>
      </c>
      <c r="C18" s="93"/>
      <c r="D18" s="93">
        <v>1994</v>
      </c>
      <c r="E18" s="93"/>
      <c r="F18" s="93"/>
      <c r="G18" s="98" t="s">
        <v>38</v>
      </c>
      <c r="H18" s="98" t="s">
        <v>215</v>
      </c>
      <c r="I18" s="93" t="s">
        <v>689</v>
      </c>
      <c r="J18" s="93" t="s">
        <v>37</v>
      </c>
      <c r="K18" s="94" t="s">
        <v>117</v>
      </c>
      <c r="L18" s="96">
        <v>81</v>
      </c>
      <c r="M18" s="96">
        <v>82</v>
      </c>
      <c r="N18" s="96">
        <v>60</v>
      </c>
      <c r="O18" s="97">
        <f t="shared" si="0"/>
        <v>283</v>
      </c>
      <c r="P18" s="93" t="s">
        <v>29</v>
      </c>
      <c r="Q18" s="93" t="s">
        <v>29</v>
      </c>
      <c r="R18" s="99"/>
      <c r="S18" s="99"/>
      <c r="T18" s="93"/>
      <c r="U18" s="94" t="s">
        <v>130</v>
      </c>
      <c r="V18" s="94"/>
    </row>
    <row r="19" spans="1:22" s="9" customFormat="1" ht="21" customHeight="1">
      <c r="A19" s="93">
        <v>9</v>
      </c>
      <c r="B19" s="98" t="s">
        <v>113</v>
      </c>
      <c r="C19" s="93"/>
      <c r="D19" s="93">
        <v>1991</v>
      </c>
      <c r="E19" s="93" t="s">
        <v>32</v>
      </c>
      <c r="F19" s="93"/>
      <c r="G19" s="98" t="s">
        <v>47</v>
      </c>
      <c r="H19" s="98" t="s">
        <v>47</v>
      </c>
      <c r="I19" s="93" t="s">
        <v>689</v>
      </c>
      <c r="J19" s="93" t="s">
        <v>37</v>
      </c>
      <c r="K19" s="94" t="s">
        <v>693</v>
      </c>
      <c r="L19" s="96">
        <v>71</v>
      </c>
      <c r="M19" s="96">
        <v>82</v>
      </c>
      <c r="N19" s="96">
        <v>65</v>
      </c>
      <c r="O19" s="97">
        <f t="shared" si="0"/>
        <v>283</v>
      </c>
      <c r="P19" s="93" t="s">
        <v>29</v>
      </c>
      <c r="Q19" s="93" t="s">
        <v>29</v>
      </c>
      <c r="R19" s="99"/>
      <c r="S19" s="99"/>
      <c r="T19" s="93"/>
      <c r="U19" s="94" t="s">
        <v>114</v>
      </c>
      <c r="V19" s="98"/>
    </row>
    <row r="20" spans="1:22" s="9" customFormat="1" ht="21" customHeight="1">
      <c r="A20" s="93">
        <v>10</v>
      </c>
      <c r="B20" s="98" t="s">
        <v>142</v>
      </c>
      <c r="C20" s="93">
        <v>1992</v>
      </c>
      <c r="D20" s="93"/>
      <c r="E20" s="93" t="s">
        <v>32</v>
      </c>
      <c r="F20" s="93"/>
      <c r="G20" s="98" t="s">
        <v>28</v>
      </c>
      <c r="H20" s="98" t="s">
        <v>28</v>
      </c>
      <c r="I20" s="93" t="s">
        <v>689</v>
      </c>
      <c r="J20" s="93" t="s">
        <v>37</v>
      </c>
      <c r="K20" s="94" t="s">
        <v>690</v>
      </c>
      <c r="L20" s="96">
        <v>64</v>
      </c>
      <c r="M20" s="96">
        <v>57</v>
      </c>
      <c r="N20" s="96">
        <v>80</v>
      </c>
      <c r="O20" s="97">
        <f t="shared" si="0"/>
        <v>281</v>
      </c>
      <c r="P20" s="93" t="s">
        <v>29</v>
      </c>
      <c r="Q20" s="93" t="s">
        <v>29</v>
      </c>
      <c r="R20" s="99"/>
      <c r="S20" s="99"/>
      <c r="T20" s="93"/>
      <c r="U20" s="94" t="s">
        <v>143</v>
      </c>
      <c r="V20" s="98"/>
    </row>
    <row r="21" spans="1:22" s="9" customFormat="1" ht="21" customHeight="1">
      <c r="A21" s="93">
        <v>11</v>
      </c>
      <c r="B21" s="98" t="s">
        <v>249</v>
      </c>
      <c r="C21" s="93">
        <v>1990</v>
      </c>
      <c r="D21" s="93"/>
      <c r="E21" s="93"/>
      <c r="F21" s="93"/>
      <c r="G21" s="98" t="s">
        <v>41</v>
      </c>
      <c r="H21" s="98" t="s">
        <v>271</v>
      </c>
      <c r="I21" s="93" t="s">
        <v>689</v>
      </c>
      <c r="J21" s="93" t="s">
        <v>37</v>
      </c>
      <c r="K21" s="94" t="s">
        <v>117</v>
      </c>
      <c r="L21" s="96">
        <v>78</v>
      </c>
      <c r="M21" s="96">
        <v>77</v>
      </c>
      <c r="N21" s="96">
        <v>60</v>
      </c>
      <c r="O21" s="97">
        <f t="shared" si="0"/>
        <v>275</v>
      </c>
      <c r="P21" s="93" t="s">
        <v>29</v>
      </c>
      <c r="Q21" s="93" t="s">
        <v>45</v>
      </c>
      <c r="R21" s="93"/>
      <c r="S21" s="93"/>
      <c r="T21" s="93"/>
      <c r="U21" s="94" t="s">
        <v>250</v>
      </c>
      <c r="V21" s="94"/>
    </row>
    <row r="22" spans="1:22" s="9" customFormat="1" ht="21" customHeight="1">
      <c r="A22" s="93">
        <v>12</v>
      </c>
      <c r="B22" s="98" t="s">
        <v>265</v>
      </c>
      <c r="C22" s="93"/>
      <c r="D22" s="93">
        <v>1990</v>
      </c>
      <c r="E22" s="93"/>
      <c r="F22" s="93"/>
      <c r="G22" s="98" t="s">
        <v>28</v>
      </c>
      <c r="H22" s="98" t="s">
        <v>28</v>
      </c>
      <c r="I22" s="93" t="s">
        <v>689</v>
      </c>
      <c r="J22" s="93" t="s">
        <v>37</v>
      </c>
      <c r="K22" s="94" t="s">
        <v>117</v>
      </c>
      <c r="L22" s="96">
        <v>76</v>
      </c>
      <c r="M22" s="96">
        <v>87</v>
      </c>
      <c r="N22" s="96">
        <v>55</v>
      </c>
      <c r="O22" s="97">
        <f t="shared" si="0"/>
        <v>273</v>
      </c>
      <c r="P22" s="93" t="s">
        <v>29</v>
      </c>
      <c r="Q22" s="93" t="s">
        <v>29</v>
      </c>
      <c r="R22" s="93"/>
      <c r="S22" s="93"/>
      <c r="T22" s="93"/>
      <c r="U22" s="94" t="s">
        <v>266</v>
      </c>
      <c r="V22" s="94"/>
    </row>
    <row r="23" spans="1:22" s="9" customFormat="1" ht="21" customHeight="1">
      <c r="A23" s="93">
        <v>13</v>
      </c>
      <c r="B23" s="98" t="s">
        <v>272</v>
      </c>
      <c r="C23" s="93"/>
      <c r="D23" s="93">
        <v>1992</v>
      </c>
      <c r="E23" s="93" t="s">
        <v>32</v>
      </c>
      <c r="F23" s="93"/>
      <c r="G23" s="98" t="s">
        <v>28</v>
      </c>
      <c r="H23" s="98" t="s">
        <v>28</v>
      </c>
      <c r="I23" s="93" t="s">
        <v>689</v>
      </c>
      <c r="J23" s="93" t="s">
        <v>37</v>
      </c>
      <c r="K23" s="94" t="s">
        <v>117</v>
      </c>
      <c r="L23" s="96">
        <v>69</v>
      </c>
      <c r="M23" s="96">
        <v>73</v>
      </c>
      <c r="N23" s="96">
        <v>65</v>
      </c>
      <c r="O23" s="97">
        <f t="shared" si="0"/>
        <v>272</v>
      </c>
      <c r="P23" s="93" t="s">
        <v>22</v>
      </c>
      <c r="Q23" s="93" t="s">
        <v>29</v>
      </c>
      <c r="R23" s="93"/>
      <c r="S23" s="93"/>
      <c r="T23" s="93"/>
      <c r="U23" s="94" t="s">
        <v>273</v>
      </c>
      <c r="V23" s="94"/>
    </row>
    <row r="24" spans="1:22" s="9" customFormat="1" ht="21" customHeight="1">
      <c r="A24" s="93">
        <v>14</v>
      </c>
      <c r="B24" s="98" t="s">
        <v>581</v>
      </c>
      <c r="C24" s="93"/>
      <c r="D24" s="93">
        <v>1993</v>
      </c>
      <c r="E24" s="93" t="s">
        <v>32</v>
      </c>
      <c r="F24" s="93"/>
      <c r="G24" s="98" t="s">
        <v>215</v>
      </c>
      <c r="H24" s="98" t="s">
        <v>215</v>
      </c>
      <c r="I24" s="93" t="s">
        <v>689</v>
      </c>
      <c r="J24" s="93" t="s">
        <v>37</v>
      </c>
      <c r="K24" s="94" t="s">
        <v>117</v>
      </c>
      <c r="L24" s="96">
        <v>65</v>
      </c>
      <c r="M24" s="96">
        <v>67</v>
      </c>
      <c r="N24" s="96">
        <v>70</v>
      </c>
      <c r="O24" s="97">
        <f t="shared" si="0"/>
        <v>272</v>
      </c>
      <c r="P24" s="93" t="s">
        <v>29</v>
      </c>
      <c r="Q24" s="93" t="s">
        <v>29</v>
      </c>
      <c r="R24" s="93"/>
      <c r="S24" s="93"/>
      <c r="T24" s="93"/>
      <c r="U24" s="94" t="s">
        <v>582</v>
      </c>
      <c r="V24" s="94"/>
    </row>
    <row r="25" spans="1:22" s="9" customFormat="1" ht="21" customHeight="1">
      <c r="A25" s="93">
        <v>15</v>
      </c>
      <c r="B25" s="98" t="s">
        <v>674</v>
      </c>
      <c r="C25" s="93"/>
      <c r="D25" s="93">
        <v>1992</v>
      </c>
      <c r="E25" s="93" t="s">
        <v>32</v>
      </c>
      <c r="F25" s="93"/>
      <c r="G25" s="98" t="s">
        <v>44</v>
      </c>
      <c r="H25" s="98" t="s">
        <v>44</v>
      </c>
      <c r="I25" s="93" t="s">
        <v>689</v>
      </c>
      <c r="J25" s="93" t="s">
        <v>37</v>
      </c>
      <c r="K25" s="94" t="s">
        <v>691</v>
      </c>
      <c r="L25" s="96">
        <v>65</v>
      </c>
      <c r="M25" s="96">
        <v>55</v>
      </c>
      <c r="N25" s="96">
        <v>75</v>
      </c>
      <c r="O25" s="97">
        <f t="shared" si="0"/>
        <v>270</v>
      </c>
      <c r="P25" s="93" t="s">
        <v>29</v>
      </c>
      <c r="Q25" s="93" t="s">
        <v>29</v>
      </c>
      <c r="R25" s="93" t="s">
        <v>32</v>
      </c>
      <c r="S25" s="93"/>
      <c r="T25" s="93"/>
      <c r="U25" s="94" t="s">
        <v>280</v>
      </c>
      <c r="V25" s="94"/>
    </row>
    <row r="26" spans="1:22" s="9" customFormat="1" ht="21" customHeight="1">
      <c r="A26" s="93">
        <v>16</v>
      </c>
      <c r="B26" s="98" t="s">
        <v>135</v>
      </c>
      <c r="C26" s="93"/>
      <c r="D26" s="93">
        <v>1991</v>
      </c>
      <c r="E26" s="93" t="s">
        <v>32</v>
      </c>
      <c r="F26" s="93"/>
      <c r="G26" s="98" t="s">
        <v>33</v>
      </c>
      <c r="H26" s="98" t="s">
        <v>33</v>
      </c>
      <c r="I26" s="93" t="s">
        <v>689</v>
      </c>
      <c r="J26" s="93" t="s">
        <v>37</v>
      </c>
      <c r="K26" s="94" t="s">
        <v>117</v>
      </c>
      <c r="L26" s="96">
        <v>69</v>
      </c>
      <c r="M26" s="96">
        <v>70</v>
      </c>
      <c r="N26" s="96">
        <v>65</v>
      </c>
      <c r="O26" s="97">
        <f t="shared" si="0"/>
        <v>269</v>
      </c>
      <c r="P26" s="93" t="s">
        <v>29</v>
      </c>
      <c r="Q26" s="93" t="s">
        <v>45</v>
      </c>
      <c r="R26" s="99"/>
      <c r="S26" s="99"/>
      <c r="T26" s="93"/>
      <c r="U26" s="94" t="s">
        <v>136</v>
      </c>
      <c r="V26" s="94"/>
    </row>
    <row r="27" spans="1:22" s="82" customFormat="1" ht="21" customHeight="1">
      <c r="A27" s="93">
        <v>17</v>
      </c>
      <c r="B27" s="98" t="s">
        <v>251</v>
      </c>
      <c r="C27" s="93">
        <v>1987</v>
      </c>
      <c r="D27" s="93"/>
      <c r="E27" s="93" t="s">
        <v>32</v>
      </c>
      <c r="F27" s="93" t="s">
        <v>32</v>
      </c>
      <c r="G27" s="98" t="s">
        <v>42</v>
      </c>
      <c r="H27" s="98" t="s">
        <v>21</v>
      </c>
      <c r="I27" s="93" t="s">
        <v>689</v>
      </c>
      <c r="J27" s="93" t="s">
        <v>37</v>
      </c>
      <c r="K27" s="94" t="s">
        <v>692</v>
      </c>
      <c r="L27" s="96">
        <v>67</v>
      </c>
      <c r="M27" s="96">
        <v>63</v>
      </c>
      <c r="N27" s="96">
        <v>68</v>
      </c>
      <c r="O27" s="97">
        <f>L27+M27+N28*2</f>
        <v>254</v>
      </c>
      <c r="P27" s="93" t="s">
        <v>22</v>
      </c>
      <c r="Q27" s="93" t="s">
        <v>29</v>
      </c>
      <c r="R27" s="93"/>
      <c r="S27" s="93"/>
      <c r="T27" s="93" t="s">
        <v>540</v>
      </c>
      <c r="U27" s="94" t="s">
        <v>252</v>
      </c>
      <c r="V27" s="94"/>
    </row>
    <row r="28" spans="1:22" s="9" customFormat="1" ht="21" customHeight="1">
      <c r="A28" s="93">
        <v>18</v>
      </c>
      <c r="B28" s="98" t="s">
        <v>157</v>
      </c>
      <c r="C28" s="93"/>
      <c r="D28" s="93">
        <v>1988</v>
      </c>
      <c r="E28" s="93" t="s">
        <v>32</v>
      </c>
      <c r="F28" s="93"/>
      <c r="G28" s="98" t="s">
        <v>48</v>
      </c>
      <c r="H28" s="98" t="s">
        <v>215</v>
      </c>
      <c r="I28" s="93" t="s">
        <v>689</v>
      </c>
      <c r="J28" s="93" t="s">
        <v>37</v>
      </c>
      <c r="K28" s="94" t="s">
        <v>117</v>
      </c>
      <c r="L28" s="96">
        <v>73</v>
      </c>
      <c r="M28" s="96">
        <v>70</v>
      </c>
      <c r="N28" s="96">
        <v>62</v>
      </c>
      <c r="O28" s="97">
        <f>L28+M28+N28*2</f>
        <v>267</v>
      </c>
      <c r="P28" s="93" t="s">
        <v>29</v>
      </c>
      <c r="Q28" s="93" t="s">
        <v>29</v>
      </c>
      <c r="R28" s="99"/>
      <c r="S28" s="99"/>
      <c r="T28" s="93"/>
      <c r="U28" s="94" t="s">
        <v>158</v>
      </c>
      <c r="V28" s="94"/>
    </row>
    <row r="29" spans="1:22" s="9" customFormat="1" ht="21" customHeight="1">
      <c r="A29" s="93">
        <v>19</v>
      </c>
      <c r="B29" s="98" t="s">
        <v>241</v>
      </c>
      <c r="C29" s="93"/>
      <c r="D29" s="93">
        <v>1991</v>
      </c>
      <c r="E29" s="93" t="s">
        <v>32</v>
      </c>
      <c r="F29" s="93"/>
      <c r="G29" s="98" t="s">
        <v>215</v>
      </c>
      <c r="H29" s="98" t="s">
        <v>215</v>
      </c>
      <c r="I29" s="93" t="s">
        <v>689</v>
      </c>
      <c r="J29" s="93" t="s">
        <v>37</v>
      </c>
      <c r="K29" s="94" t="s">
        <v>117</v>
      </c>
      <c r="L29" s="96">
        <v>73</v>
      </c>
      <c r="M29" s="96">
        <v>70</v>
      </c>
      <c r="N29" s="96">
        <v>62</v>
      </c>
      <c r="O29" s="97">
        <f>L29+M29+N29*2</f>
        <v>267</v>
      </c>
      <c r="P29" s="93" t="s">
        <v>22</v>
      </c>
      <c r="Q29" s="93" t="s">
        <v>29</v>
      </c>
      <c r="R29" s="93"/>
      <c r="S29" s="93"/>
      <c r="T29" s="93" t="s">
        <v>27</v>
      </c>
      <c r="U29" s="94"/>
      <c r="V29" s="94"/>
    </row>
    <row r="30" spans="1:22" s="9" customFormat="1" ht="21" customHeight="1">
      <c r="A30" s="93">
        <v>20</v>
      </c>
      <c r="B30" s="98" t="s">
        <v>575</v>
      </c>
      <c r="C30" s="93">
        <v>1990</v>
      </c>
      <c r="D30" s="93"/>
      <c r="E30" s="93" t="s">
        <v>32</v>
      </c>
      <c r="F30" s="93"/>
      <c r="G30" s="98" t="s">
        <v>48</v>
      </c>
      <c r="H30" s="98" t="s">
        <v>48</v>
      </c>
      <c r="I30" s="93" t="s">
        <v>689</v>
      </c>
      <c r="J30" s="93" t="s">
        <v>37</v>
      </c>
      <c r="K30" s="94" t="s">
        <v>139</v>
      </c>
      <c r="L30" s="96">
        <v>67</v>
      </c>
      <c r="M30" s="96">
        <v>65</v>
      </c>
      <c r="N30" s="96">
        <v>67</v>
      </c>
      <c r="O30" s="97">
        <f>L30+M30+N30*2</f>
        <v>266</v>
      </c>
      <c r="P30" s="93" t="s">
        <v>22</v>
      </c>
      <c r="Q30" s="93" t="s">
        <v>29</v>
      </c>
      <c r="R30" s="93"/>
      <c r="S30" s="93" t="s">
        <v>32</v>
      </c>
      <c r="T30" s="93"/>
      <c r="U30" s="94" t="s">
        <v>576</v>
      </c>
      <c r="V30" s="94"/>
    </row>
    <row r="31" spans="1:22" s="9" customFormat="1" ht="21" customHeight="1">
      <c r="A31" s="93">
        <v>21</v>
      </c>
      <c r="B31" s="98" t="s">
        <v>137</v>
      </c>
      <c r="C31" s="93"/>
      <c r="D31" s="93">
        <v>1988</v>
      </c>
      <c r="E31" s="93" t="s">
        <v>32</v>
      </c>
      <c r="F31" s="93"/>
      <c r="G31" s="98" t="s">
        <v>48</v>
      </c>
      <c r="H31" s="98" t="s">
        <v>42</v>
      </c>
      <c r="I31" s="93" t="s">
        <v>689</v>
      </c>
      <c r="J31" s="93" t="s">
        <v>37</v>
      </c>
      <c r="K31" s="94" t="s">
        <v>139</v>
      </c>
      <c r="L31" s="96">
        <v>67</v>
      </c>
      <c r="M31" s="96">
        <v>63</v>
      </c>
      <c r="N31" s="96">
        <v>30</v>
      </c>
      <c r="O31" s="97">
        <f>L31+M31+N32*2</f>
        <v>254</v>
      </c>
      <c r="P31" s="93" t="s">
        <v>22</v>
      </c>
      <c r="Q31" s="93" t="s">
        <v>29</v>
      </c>
      <c r="R31" s="99"/>
      <c r="S31" s="99" t="s">
        <v>32</v>
      </c>
      <c r="T31" s="93"/>
      <c r="U31" s="94" t="s">
        <v>138</v>
      </c>
      <c r="V31" s="98"/>
    </row>
    <row r="32" spans="1:22" s="9" customFormat="1" ht="21" customHeight="1">
      <c r="A32" s="93">
        <v>22</v>
      </c>
      <c r="B32" s="98" t="s">
        <v>278</v>
      </c>
      <c r="C32" s="93"/>
      <c r="D32" s="93">
        <v>1993</v>
      </c>
      <c r="E32" s="93" t="s">
        <v>32</v>
      </c>
      <c r="F32" s="93"/>
      <c r="G32" s="98" t="s">
        <v>47</v>
      </c>
      <c r="H32" s="98" t="s">
        <v>47</v>
      </c>
      <c r="I32" s="93" t="s">
        <v>689</v>
      </c>
      <c r="J32" s="93" t="s">
        <v>37</v>
      </c>
      <c r="K32" s="94" t="s">
        <v>117</v>
      </c>
      <c r="L32" s="96">
        <v>66</v>
      </c>
      <c r="M32" s="96">
        <v>72</v>
      </c>
      <c r="N32" s="96">
        <v>62</v>
      </c>
      <c r="O32" s="97">
        <f aca="true" t="shared" si="1" ref="O32:O41">L32+M32+N32*2</f>
        <v>262</v>
      </c>
      <c r="P32" s="93" t="s">
        <v>29</v>
      </c>
      <c r="Q32" s="93" t="s">
        <v>29</v>
      </c>
      <c r="R32" s="93"/>
      <c r="S32" s="93"/>
      <c r="T32" s="93"/>
      <c r="U32" s="94" t="s">
        <v>279</v>
      </c>
      <c r="V32" s="94"/>
    </row>
    <row r="33" spans="1:22" s="9" customFormat="1" ht="21" customHeight="1">
      <c r="A33" s="93">
        <v>23</v>
      </c>
      <c r="B33" s="98" t="s">
        <v>122</v>
      </c>
      <c r="C33" s="93">
        <v>1992</v>
      </c>
      <c r="D33" s="93"/>
      <c r="E33" s="93" t="s">
        <v>32</v>
      </c>
      <c r="F33" s="93"/>
      <c r="G33" s="98" t="s">
        <v>47</v>
      </c>
      <c r="H33" s="98" t="s">
        <v>44</v>
      </c>
      <c r="I33" s="93" t="s">
        <v>689</v>
      </c>
      <c r="J33" s="93" t="s">
        <v>37</v>
      </c>
      <c r="K33" s="94" t="s">
        <v>117</v>
      </c>
      <c r="L33" s="96">
        <v>65</v>
      </c>
      <c r="M33" s="96">
        <v>57</v>
      </c>
      <c r="N33" s="96">
        <v>70</v>
      </c>
      <c r="O33" s="97">
        <f t="shared" si="1"/>
        <v>262</v>
      </c>
      <c r="P33" s="93" t="s">
        <v>29</v>
      </c>
      <c r="Q33" s="93" t="s">
        <v>29</v>
      </c>
      <c r="R33" s="99"/>
      <c r="S33" s="99"/>
      <c r="T33" s="93"/>
      <c r="U33" s="94" t="s">
        <v>123</v>
      </c>
      <c r="V33" s="94"/>
    </row>
    <row r="34" spans="1:22" s="9" customFormat="1" ht="21" customHeight="1">
      <c r="A34" s="93">
        <v>24</v>
      </c>
      <c r="B34" s="98" t="s">
        <v>239</v>
      </c>
      <c r="C34" s="93">
        <v>1990</v>
      </c>
      <c r="D34" s="93"/>
      <c r="E34" s="93"/>
      <c r="F34" s="93"/>
      <c r="G34" s="98" t="s">
        <v>271</v>
      </c>
      <c r="H34" s="98" t="s">
        <v>271</v>
      </c>
      <c r="I34" s="93" t="s">
        <v>689</v>
      </c>
      <c r="J34" s="93" t="s">
        <v>37</v>
      </c>
      <c r="K34" s="94" t="s">
        <v>139</v>
      </c>
      <c r="L34" s="96">
        <v>67</v>
      </c>
      <c r="M34" s="96">
        <v>70</v>
      </c>
      <c r="N34" s="96">
        <v>60</v>
      </c>
      <c r="O34" s="97">
        <f t="shared" si="1"/>
        <v>257</v>
      </c>
      <c r="P34" s="93" t="s">
        <v>22</v>
      </c>
      <c r="Q34" s="93" t="s">
        <v>29</v>
      </c>
      <c r="R34" s="93"/>
      <c r="S34" s="93" t="s">
        <v>32</v>
      </c>
      <c r="T34" s="93"/>
      <c r="U34" s="94" t="s">
        <v>240</v>
      </c>
      <c r="V34" s="94"/>
    </row>
    <row r="35" spans="1:22" s="9" customFormat="1" ht="21" customHeight="1">
      <c r="A35" s="93">
        <v>25</v>
      </c>
      <c r="B35" s="98" t="s">
        <v>259</v>
      </c>
      <c r="C35" s="93">
        <v>1992</v>
      </c>
      <c r="D35" s="93"/>
      <c r="E35" s="93" t="s">
        <v>32</v>
      </c>
      <c r="F35" s="93"/>
      <c r="G35" s="98" t="s">
        <v>48</v>
      </c>
      <c r="H35" s="98" t="s">
        <v>48</v>
      </c>
      <c r="I35" s="93" t="s">
        <v>689</v>
      </c>
      <c r="J35" s="93" t="s">
        <v>37</v>
      </c>
      <c r="K35" s="94" t="s">
        <v>117</v>
      </c>
      <c r="L35" s="96">
        <v>73</v>
      </c>
      <c r="M35" s="96">
        <v>92</v>
      </c>
      <c r="N35" s="96">
        <v>45</v>
      </c>
      <c r="O35" s="97">
        <f t="shared" si="1"/>
        <v>255</v>
      </c>
      <c r="P35" s="93" t="s">
        <v>29</v>
      </c>
      <c r="Q35" s="93" t="s">
        <v>29</v>
      </c>
      <c r="R35" s="93"/>
      <c r="S35" s="93"/>
      <c r="T35" s="93"/>
      <c r="U35" s="94" t="s">
        <v>260</v>
      </c>
      <c r="V35" s="94"/>
    </row>
    <row r="36" spans="1:22" s="9" customFormat="1" ht="21" customHeight="1">
      <c r="A36" s="93">
        <v>26</v>
      </c>
      <c r="B36" s="98" t="s">
        <v>161</v>
      </c>
      <c r="C36" s="93"/>
      <c r="D36" s="93">
        <v>1993</v>
      </c>
      <c r="E36" s="93"/>
      <c r="F36" s="93"/>
      <c r="G36" s="98" t="s">
        <v>36</v>
      </c>
      <c r="H36" s="98" t="s">
        <v>215</v>
      </c>
      <c r="I36" s="93" t="s">
        <v>689</v>
      </c>
      <c r="J36" s="93" t="s">
        <v>37</v>
      </c>
      <c r="K36" s="94" t="s">
        <v>139</v>
      </c>
      <c r="L36" s="96">
        <v>73</v>
      </c>
      <c r="M36" s="96">
        <v>88</v>
      </c>
      <c r="N36" s="96">
        <v>45</v>
      </c>
      <c r="O36" s="97">
        <f t="shared" si="1"/>
        <v>251</v>
      </c>
      <c r="P36" s="93" t="s">
        <v>29</v>
      </c>
      <c r="Q36" s="93" t="s">
        <v>29</v>
      </c>
      <c r="R36" s="99"/>
      <c r="S36" s="99" t="s">
        <v>32</v>
      </c>
      <c r="T36" s="93"/>
      <c r="U36" s="94" t="s">
        <v>162</v>
      </c>
      <c r="V36" s="94"/>
    </row>
    <row r="37" spans="1:22" s="82" customFormat="1" ht="21" customHeight="1">
      <c r="A37" s="93">
        <v>27</v>
      </c>
      <c r="B37" s="98" t="s">
        <v>119</v>
      </c>
      <c r="C37" s="93"/>
      <c r="D37" s="93">
        <v>1993</v>
      </c>
      <c r="E37" s="93"/>
      <c r="F37" s="93"/>
      <c r="G37" s="98" t="s">
        <v>36</v>
      </c>
      <c r="H37" s="98" t="s">
        <v>34</v>
      </c>
      <c r="I37" s="93" t="s">
        <v>689</v>
      </c>
      <c r="J37" s="93" t="s">
        <v>37</v>
      </c>
      <c r="K37" s="94" t="s">
        <v>690</v>
      </c>
      <c r="L37" s="96">
        <v>77</v>
      </c>
      <c r="M37" s="96">
        <v>73</v>
      </c>
      <c r="N37" s="96">
        <v>50</v>
      </c>
      <c r="O37" s="97">
        <f t="shared" si="1"/>
        <v>250</v>
      </c>
      <c r="P37" s="93" t="s">
        <v>29</v>
      </c>
      <c r="Q37" s="93" t="s">
        <v>29</v>
      </c>
      <c r="R37" s="99" t="s">
        <v>32</v>
      </c>
      <c r="S37" s="99"/>
      <c r="T37" s="93"/>
      <c r="U37" s="94" t="s">
        <v>120</v>
      </c>
      <c r="V37" s="94"/>
    </row>
    <row r="38" spans="1:22" s="9" customFormat="1" ht="21" customHeight="1">
      <c r="A38" s="93">
        <v>28</v>
      </c>
      <c r="B38" s="98" t="s">
        <v>585</v>
      </c>
      <c r="C38" s="93">
        <v>1990</v>
      </c>
      <c r="D38" s="93"/>
      <c r="E38" s="93" t="s">
        <v>32</v>
      </c>
      <c r="F38" s="93"/>
      <c r="G38" s="98" t="s">
        <v>48</v>
      </c>
      <c r="H38" s="98" t="s">
        <v>48</v>
      </c>
      <c r="I38" s="93" t="s">
        <v>689</v>
      </c>
      <c r="J38" s="93" t="s">
        <v>37</v>
      </c>
      <c r="K38" s="94" t="s">
        <v>139</v>
      </c>
      <c r="L38" s="96">
        <v>63</v>
      </c>
      <c r="M38" s="96">
        <v>62</v>
      </c>
      <c r="N38" s="96">
        <v>60</v>
      </c>
      <c r="O38" s="97">
        <f t="shared" si="1"/>
        <v>245</v>
      </c>
      <c r="P38" s="93" t="s">
        <v>29</v>
      </c>
      <c r="Q38" s="93" t="s">
        <v>29</v>
      </c>
      <c r="R38" s="93"/>
      <c r="S38" s="93" t="s">
        <v>32</v>
      </c>
      <c r="T38" s="93"/>
      <c r="U38" s="94" t="s">
        <v>586</v>
      </c>
      <c r="V38" s="94"/>
    </row>
    <row r="39" spans="1:22" s="9" customFormat="1" ht="21" customHeight="1">
      <c r="A39" s="93">
        <v>29</v>
      </c>
      <c r="B39" s="98" t="s">
        <v>127</v>
      </c>
      <c r="C39" s="93"/>
      <c r="D39" s="93">
        <v>1994</v>
      </c>
      <c r="E39" s="93" t="s">
        <v>32</v>
      </c>
      <c r="F39" s="93"/>
      <c r="G39" s="98" t="s">
        <v>39</v>
      </c>
      <c r="H39" s="98" t="s">
        <v>39</v>
      </c>
      <c r="I39" s="93" t="s">
        <v>689</v>
      </c>
      <c r="J39" s="93" t="s">
        <v>37</v>
      </c>
      <c r="K39" s="94" t="s">
        <v>117</v>
      </c>
      <c r="L39" s="96">
        <v>73</v>
      </c>
      <c r="M39" s="96">
        <v>77</v>
      </c>
      <c r="N39" s="96">
        <v>46</v>
      </c>
      <c r="O39" s="97">
        <f t="shared" si="1"/>
        <v>242</v>
      </c>
      <c r="P39" s="93" t="s">
        <v>29</v>
      </c>
      <c r="Q39" s="93" t="s">
        <v>29</v>
      </c>
      <c r="R39" s="99"/>
      <c r="S39" s="99"/>
      <c r="T39" s="93"/>
      <c r="U39" s="94" t="s">
        <v>128</v>
      </c>
      <c r="V39" s="94"/>
    </row>
    <row r="40" spans="1:22" s="9" customFormat="1" ht="21" customHeight="1">
      <c r="A40" s="93">
        <v>30</v>
      </c>
      <c r="B40" s="98" t="s">
        <v>281</v>
      </c>
      <c r="C40" s="93"/>
      <c r="D40" s="93">
        <v>1990</v>
      </c>
      <c r="E40" s="93" t="s">
        <v>32</v>
      </c>
      <c r="F40" s="93"/>
      <c r="G40" s="98" t="s">
        <v>28</v>
      </c>
      <c r="H40" s="98" t="s">
        <v>28</v>
      </c>
      <c r="I40" s="93" t="s">
        <v>689</v>
      </c>
      <c r="J40" s="93" t="s">
        <v>37</v>
      </c>
      <c r="K40" s="94" t="s">
        <v>117</v>
      </c>
      <c r="L40" s="96">
        <v>66</v>
      </c>
      <c r="M40" s="96">
        <v>75</v>
      </c>
      <c r="N40" s="96">
        <v>47</v>
      </c>
      <c r="O40" s="97">
        <f t="shared" si="1"/>
        <v>235</v>
      </c>
      <c r="P40" s="93" t="s">
        <v>29</v>
      </c>
      <c r="Q40" s="93" t="s">
        <v>29</v>
      </c>
      <c r="R40" s="93"/>
      <c r="S40" s="93"/>
      <c r="T40" s="93" t="s">
        <v>437</v>
      </c>
      <c r="U40" s="94" t="s">
        <v>282</v>
      </c>
      <c r="V40" s="94"/>
    </row>
    <row r="41" spans="1:22" s="9" customFormat="1" ht="21" customHeight="1">
      <c r="A41" s="93">
        <v>31</v>
      </c>
      <c r="B41" s="98" t="s">
        <v>274</v>
      </c>
      <c r="C41" s="93"/>
      <c r="D41" s="93">
        <v>1992</v>
      </c>
      <c r="E41" s="93" t="s">
        <v>32</v>
      </c>
      <c r="F41" s="93"/>
      <c r="G41" s="98" t="s">
        <v>47</v>
      </c>
      <c r="H41" s="98" t="s">
        <v>47</v>
      </c>
      <c r="I41" s="93" t="s">
        <v>689</v>
      </c>
      <c r="J41" s="93" t="s">
        <v>37</v>
      </c>
      <c r="K41" s="94" t="s">
        <v>692</v>
      </c>
      <c r="L41" s="96">
        <v>70</v>
      </c>
      <c r="M41" s="96">
        <v>65</v>
      </c>
      <c r="N41" s="96">
        <v>50</v>
      </c>
      <c r="O41" s="97">
        <f t="shared" si="1"/>
        <v>235</v>
      </c>
      <c r="P41" s="93" t="s">
        <v>22</v>
      </c>
      <c r="Q41" s="93" t="s">
        <v>29</v>
      </c>
      <c r="R41" s="93"/>
      <c r="S41" s="93"/>
      <c r="T41" s="93"/>
      <c r="U41" s="94" t="s">
        <v>275</v>
      </c>
      <c r="V41" s="94"/>
    </row>
    <row r="42" spans="1:22" s="9" customFormat="1" ht="21" customHeight="1">
      <c r="A42" s="93">
        <v>32</v>
      </c>
      <c r="B42" s="98" t="s">
        <v>150</v>
      </c>
      <c r="C42" s="93"/>
      <c r="D42" s="93">
        <v>1993</v>
      </c>
      <c r="E42" s="93" t="s">
        <v>32</v>
      </c>
      <c r="F42" s="93"/>
      <c r="G42" s="98" t="s">
        <v>215</v>
      </c>
      <c r="H42" s="98" t="s">
        <v>215</v>
      </c>
      <c r="I42" s="93" t="s">
        <v>689</v>
      </c>
      <c r="J42" s="93" t="s">
        <v>37</v>
      </c>
      <c r="K42" s="94" t="s">
        <v>117</v>
      </c>
      <c r="L42" s="96">
        <v>68</v>
      </c>
      <c r="M42" s="96">
        <v>63</v>
      </c>
      <c r="N42" s="96">
        <v>0</v>
      </c>
      <c r="O42" s="97">
        <f>L42+M42+N43*2</f>
        <v>227</v>
      </c>
      <c r="P42" s="93" t="s">
        <v>29</v>
      </c>
      <c r="Q42" s="93" t="s">
        <v>29</v>
      </c>
      <c r="R42" s="99"/>
      <c r="S42" s="99"/>
      <c r="T42" s="93"/>
      <c r="U42" s="98" t="s">
        <v>151</v>
      </c>
      <c r="V42" s="94"/>
    </row>
    <row r="43" spans="1:22" s="9" customFormat="1" ht="21" customHeight="1">
      <c r="A43" s="93">
        <v>33</v>
      </c>
      <c r="B43" s="98" t="s">
        <v>140</v>
      </c>
      <c r="C43" s="93"/>
      <c r="D43" s="93">
        <v>1991</v>
      </c>
      <c r="E43" s="93" t="s">
        <v>32</v>
      </c>
      <c r="F43" s="93"/>
      <c r="G43" s="98" t="s">
        <v>21</v>
      </c>
      <c r="H43" s="98" t="s">
        <v>30</v>
      </c>
      <c r="I43" s="93" t="s">
        <v>689</v>
      </c>
      <c r="J43" s="93" t="s">
        <v>37</v>
      </c>
      <c r="K43" s="94" t="s">
        <v>139</v>
      </c>
      <c r="L43" s="96">
        <v>67</v>
      </c>
      <c r="M43" s="96">
        <v>65</v>
      </c>
      <c r="N43" s="96">
        <v>48</v>
      </c>
      <c r="O43" s="97">
        <f>L43+M43+N43*2</f>
        <v>228</v>
      </c>
      <c r="P43" s="93" t="s">
        <v>29</v>
      </c>
      <c r="Q43" s="93" t="s">
        <v>29</v>
      </c>
      <c r="R43" s="99"/>
      <c r="S43" s="99"/>
      <c r="T43" s="93"/>
      <c r="U43" s="94" t="s">
        <v>141</v>
      </c>
      <c r="V43" s="98"/>
    </row>
    <row r="44" spans="1:22" s="9" customFormat="1" ht="21" customHeight="1">
      <c r="A44" s="93">
        <v>34</v>
      </c>
      <c r="B44" s="98" t="s">
        <v>257</v>
      </c>
      <c r="C44" s="93"/>
      <c r="D44" s="93">
        <v>1993</v>
      </c>
      <c r="E44" s="93" t="s">
        <v>32</v>
      </c>
      <c r="F44" s="93"/>
      <c r="G44" s="98" t="s">
        <v>21</v>
      </c>
      <c r="H44" s="98" t="s">
        <v>21</v>
      </c>
      <c r="I44" s="93" t="s">
        <v>689</v>
      </c>
      <c r="J44" s="93" t="s">
        <v>37</v>
      </c>
      <c r="K44" s="94" t="s">
        <v>691</v>
      </c>
      <c r="L44" s="96">
        <v>68</v>
      </c>
      <c r="M44" s="96">
        <v>72</v>
      </c>
      <c r="N44" s="96">
        <v>40</v>
      </c>
      <c r="O44" s="97">
        <f>L44+M44+N44*2</f>
        <v>220</v>
      </c>
      <c r="P44" s="93" t="s">
        <v>29</v>
      </c>
      <c r="Q44" s="93" t="s">
        <v>29</v>
      </c>
      <c r="R44" s="93"/>
      <c r="S44" s="93" t="s">
        <v>32</v>
      </c>
      <c r="T44" s="93"/>
      <c r="U44" s="94" t="s">
        <v>258</v>
      </c>
      <c r="V44" s="94"/>
    </row>
    <row r="45" spans="1:22" s="9" customFormat="1" ht="21" customHeight="1">
      <c r="A45" s="93">
        <v>35</v>
      </c>
      <c r="B45" s="98" t="s">
        <v>155</v>
      </c>
      <c r="C45" s="93"/>
      <c r="D45" s="93">
        <v>1987</v>
      </c>
      <c r="E45" s="93"/>
      <c r="F45" s="93"/>
      <c r="G45" s="98" t="s">
        <v>48</v>
      </c>
      <c r="H45" s="98" t="s">
        <v>48</v>
      </c>
      <c r="I45" s="93" t="s">
        <v>689</v>
      </c>
      <c r="J45" s="93" t="s">
        <v>37</v>
      </c>
      <c r="K45" s="94" t="s">
        <v>117</v>
      </c>
      <c r="L45" s="96">
        <v>70</v>
      </c>
      <c r="M45" s="96">
        <v>67</v>
      </c>
      <c r="N45" s="96">
        <v>40</v>
      </c>
      <c r="O45" s="97">
        <f>L45+M45+N45*2</f>
        <v>217</v>
      </c>
      <c r="P45" s="93" t="s">
        <v>29</v>
      </c>
      <c r="Q45" s="93" t="s">
        <v>29</v>
      </c>
      <c r="R45" s="99"/>
      <c r="S45" s="99"/>
      <c r="T45" s="93"/>
      <c r="U45" s="94" t="s">
        <v>156</v>
      </c>
      <c r="V45" s="94"/>
    </row>
    <row r="46" spans="1:22" s="9" customFormat="1" ht="21" customHeight="1">
      <c r="A46" s="93">
        <v>36</v>
      </c>
      <c r="B46" s="98" t="s">
        <v>171</v>
      </c>
      <c r="C46" s="93"/>
      <c r="D46" s="93">
        <v>1989</v>
      </c>
      <c r="E46" s="93" t="s">
        <v>32</v>
      </c>
      <c r="F46" s="93"/>
      <c r="G46" s="98" t="s">
        <v>49</v>
      </c>
      <c r="H46" s="98" t="s">
        <v>49</v>
      </c>
      <c r="I46" s="93" t="s">
        <v>689</v>
      </c>
      <c r="J46" s="93" t="s">
        <v>37</v>
      </c>
      <c r="K46" s="94" t="s">
        <v>117</v>
      </c>
      <c r="L46" s="96">
        <v>68</v>
      </c>
      <c r="M46" s="96">
        <v>68</v>
      </c>
      <c r="N46" s="96">
        <v>40</v>
      </c>
      <c r="O46" s="97">
        <f>L46+M46+N46*2</f>
        <v>216</v>
      </c>
      <c r="P46" s="93" t="s">
        <v>29</v>
      </c>
      <c r="Q46" s="93" t="s">
        <v>29</v>
      </c>
      <c r="R46" s="99"/>
      <c r="S46" s="99"/>
      <c r="T46" s="93"/>
      <c r="U46" s="94" t="s">
        <v>172</v>
      </c>
      <c r="V46" s="94"/>
    </row>
    <row r="47" spans="1:22" s="9" customFormat="1" ht="21" customHeight="1">
      <c r="A47" s="93">
        <v>37</v>
      </c>
      <c r="B47" s="98" t="s">
        <v>167</v>
      </c>
      <c r="C47" s="93"/>
      <c r="D47" s="93">
        <v>1994</v>
      </c>
      <c r="E47" s="93" t="s">
        <v>32</v>
      </c>
      <c r="F47" s="93"/>
      <c r="G47" s="98" t="s">
        <v>68</v>
      </c>
      <c r="H47" s="98" t="s">
        <v>68</v>
      </c>
      <c r="I47" s="93" t="s">
        <v>689</v>
      </c>
      <c r="J47" s="93" t="s">
        <v>37</v>
      </c>
      <c r="K47" s="94" t="s">
        <v>117</v>
      </c>
      <c r="L47" s="96">
        <v>69</v>
      </c>
      <c r="M47" s="96">
        <v>58</v>
      </c>
      <c r="N47" s="96">
        <v>0</v>
      </c>
      <c r="O47" s="97">
        <f>L47+M47+N48*2</f>
        <v>207</v>
      </c>
      <c r="P47" s="93" t="s">
        <v>29</v>
      </c>
      <c r="Q47" s="93" t="s">
        <v>29</v>
      </c>
      <c r="R47" s="99"/>
      <c r="S47" s="99"/>
      <c r="T47" s="93"/>
      <c r="U47" s="94" t="s">
        <v>168</v>
      </c>
      <c r="V47" s="94"/>
    </row>
    <row r="48" spans="1:22" s="9" customFormat="1" ht="21" customHeight="1">
      <c r="A48" s="93">
        <v>38</v>
      </c>
      <c r="B48" s="98" t="s">
        <v>287</v>
      </c>
      <c r="C48" s="93"/>
      <c r="D48" s="93">
        <v>1991</v>
      </c>
      <c r="E48" s="93" t="s">
        <v>32</v>
      </c>
      <c r="F48" s="93"/>
      <c r="G48" s="98" t="s">
        <v>28</v>
      </c>
      <c r="H48" s="98" t="s">
        <v>28</v>
      </c>
      <c r="I48" s="93" t="s">
        <v>689</v>
      </c>
      <c r="J48" s="93" t="s">
        <v>37</v>
      </c>
      <c r="K48" s="94" t="s">
        <v>691</v>
      </c>
      <c r="L48" s="96">
        <v>68</v>
      </c>
      <c r="M48" s="96">
        <v>58</v>
      </c>
      <c r="N48" s="96">
        <v>40</v>
      </c>
      <c r="O48" s="97">
        <f aca="true" t="shared" si="2" ref="O48:O53">L48+M48+N48*2</f>
        <v>206</v>
      </c>
      <c r="P48" s="93" t="s">
        <v>29</v>
      </c>
      <c r="Q48" s="93" t="s">
        <v>29</v>
      </c>
      <c r="R48" s="93"/>
      <c r="S48" s="93"/>
      <c r="T48" s="93"/>
      <c r="U48" s="94" t="s">
        <v>288</v>
      </c>
      <c r="V48" s="94"/>
    </row>
    <row r="49" spans="1:22" s="9" customFormat="1" ht="21" customHeight="1">
      <c r="A49" s="93">
        <v>39</v>
      </c>
      <c r="B49" s="98" t="s">
        <v>115</v>
      </c>
      <c r="C49" s="93"/>
      <c r="D49" s="93">
        <v>1993</v>
      </c>
      <c r="E49" s="93" t="s">
        <v>32</v>
      </c>
      <c r="F49" s="93"/>
      <c r="G49" s="98" t="s">
        <v>42</v>
      </c>
      <c r="H49" s="98" t="s">
        <v>42</v>
      </c>
      <c r="I49" s="93" t="s">
        <v>689</v>
      </c>
      <c r="J49" s="93" t="s">
        <v>37</v>
      </c>
      <c r="K49" s="94" t="s">
        <v>117</v>
      </c>
      <c r="L49" s="96">
        <v>69</v>
      </c>
      <c r="M49" s="96">
        <v>75</v>
      </c>
      <c r="N49" s="96">
        <v>30</v>
      </c>
      <c r="O49" s="97">
        <f t="shared" si="2"/>
        <v>204</v>
      </c>
      <c r="P49" s="93" t="s">
        <v>29</v>
      </c>
      <c r="Q49" s="93" t="s">
        <v>29</v>
      </c>
      <c r="R49" s="99"/>
      <c r="S49" s="99"/>
      <c r="T49" s="93"/>
      <c r="U49" s="94" t="s">
        <v>116</v>
      </c>
      <c r="V49" s="98"/>
    </row>
    <row r="50" spans="1:22" s="9" customFormat="1" ht="21" customHeight="1">
      <c r="A50" s="93">
        <v>40</v>
      </c>
      <c r="B50" s="98" t="s">
        <v>88</v>
      </c>
      <c r="C50" s="93"/>
      <c r="D50" s="93">
        <v>1994</v>
      </c>
      <c r="E50" s="93"/>
      <c r="F50" s="93"/>
      <c r="G50" s="98" t="s">
        <v>41</v>
      </c>
      <c r="H50" s="98" t="s">
        <v>215</v>
      </c>
      <c r="I50" s="93" t="s">
        <v>689</v>
      </c>
      <c r="J50" s="93" t="s">
        <v>37</v>
      </c>
      <c r="K50" s="94" t="s">
        <v>117</v>
      </c>
      <c r="L50" s="96">
        <v>81</v>
      </c>
      <c r="M50" s="96">
        <v>82</v>
      </c>
      <c r="N50" s="96">
        <v>20</v>
      </c>
      <c r="O50" s="97">
        <f t="shared" si="2"/>
        <v>203</v>
      </c>
      <c r="P50" s="93" t="s">
        <v>29</v>
      </c>
      <c r="Q50" s="93" t="s">
        <v>29</v>
      </c>
      <c r="R50" s="93"/>
      <c r="S50" s="93"/>
      <c r="T50" s="93"/>
      <c r="U50" s="94" t="s">
        <v>248</v>
      </c>
      <c r="V50" s="94"/>
    </row>
    <row r="51" spans="1:22" s="9" customFormat="1" ht="21" customHeight="1">
      <c r="A51" s="93">
        <v>41</v>
      </c>
      <c r="B51" s="98" t="s">
        <v>144</v>
      </c>
      <c r="C51" s="93"/>
      <c r="D51" s="93">
        <v>1992</v>
      </c>
      <c r="E51" s="93"/>
      <c r="F51" s="93"/>
      <c r="G51" s="98" t="s">
        <v>74</v>
      </c>
      <c r="H51" s="98" t="s">
        <v>215</v>
      </c>
      <c r="I51" s="93" t="s">
        <v>689</v>
      </c>
      <c r="J51" s="93" t="s">
        <v>37</v>
      </c>
      <c r="K51" s="94" t="s">
        <v>439</v>
      </c>
      <c r="L51" s="96">
        <v>73</v>
      </c>
      <c r="M51" s="96">
        <v>70</v>
      </c>
      <c r="N51" s="96">
        <v>30</v>
      </c>
      <c r="O51" s="97">
        <f t="shared" si="2"/>
        <v>203</v>
      </c>
      <c r="P51" s="93" t="s">
        <v>29</v>
      </c>
      <c r="Q51" s="93" t="s">
        <v>29</v>
      </c>
      <c r="R51" s="99"/>
      <c r="S51" s="99"/>
      <c r="T51" s="93"/>
      <c r="U51" s="94" t="s">
        <v>145</v>
      </c>
      <c r="V51" s="94"/>
    </row>
    <row r="52" spans="1:22" s="9" customFormat="1" ht="21" customHeight="1">
      <c r="A52" s="93">
        <v>42</v>
      </c>
      <c r="B52" s="98" t="s">
        <v>579</v>
      </c>
      <c r="C52" s="93"/>
      <c r="D52" s="93">
        <v>1992</v>
      </c>
      <c r="E52" s="93" t="s">
        <v>32</v>
      </c>
      <c r="F52" s="93"/>
      <c r="G52" s="98" t="s">
        <v>48</v>
      </c>
      <c r="H52" s="98" t="s">
        <v>48</v>
      </c>
      <c r="I52" s="93" t="s">
        <v>689</v>
      </c>
      <c r="J52" s="93" t="s">
        <v>37</v>
      </c>
      <c r="K52" s="94" t="s">
        <v>117</v>
      </c>
      <c r="L52" s="96">
        <v>73</v>
      </c>
      <c r="M52" s="96">
        <v>50</v>
      </c>
      <c r="N52" s="96">
        <v>40</v>
      </c>
      <c r="O52" s="97">
        <f t="shared" si="2"/>
        <v>203</v>
      </c>
      <c r="P52" s="93" t="s">
        <v>22</v>
      </c>
      <c r="Q52" s="93"/>
      <c r="R52" s="93"/>
      <c r="S52" s="93"/>
      <c r="T52" s="93" t="s">
        <v>27</v>
      </c>
      <c r="U52" s="94" t="s">
        <v>580</v>
      </c>
      <c r="V52" s="94"/>
    </row>
    <row r="53" spans="1:22" s="9" customFormat="1" ht="21" customHeight="1">
      <c r="A53" s="93">
        <v>43</v>
      </c>
      <c r="B53" s="98" t="s">
        <v>276</v>
      </c>
      <c r="C53" s="93">
        <v>1992</v>
      </c>
      <c r="D53" s="93"/>
      <c r="E53" s="93"/>
      <c r="F53" s="93"/>
      <c r="G53" s="98" t="s">
        <v>36</v>
      </c>
      <c r="H53" s="98" t="s">
        <v>34</v>
      </c>
      <c r="I53" s="93" t="s">
        <v>689</v>
      </c>
      <c r="J53" s="93" t="s">
        <v>37</v>
      </c>
      <c r="K53" s="94" t="s">
        <v>139</v>
      </c>
      <c r="L53" s="96">
        <v>68</v>
      </c>
      <c r="M53" s="96">
        <v>73</v>
      </c>
      <c r="N53" s="96">
        <v>30</v>
      </c>
      <c r="O53" s="97">
        <f t="shared" si="2"/>
        <v>201</v>
      </c>
      <c r="P53" s="93" t="s">
        <v>29</v>
      </c>
      <c r="Q53" s="93" t="s">
        <v>29</v>
      </c>
      <c r="R53" s="93"/>
      <c r="S53" s="93" t="s">
        <v>32</v>
      </c>
      <c r="T53" s="93"/>
      <c r="U53" s="94" t="s">
        <v>277</v>
      </c>
      <c r="V53" s="94"/>
    </row>
    <row r="54" spans="1:22" s="9" customFormat="1" ht="21" customHeight="1">
      <c r="A54" s="93">
        <v>44</v>
      </c>
      <c r="B54" s="98" t="s">
        <v>269</v>
      </c>
      <c r="C54" s="93"/>
      <c r="D54" s="93">
        <v>1992</v>
      </c>
      <c r="E54" s="93" t="s">
        <v>32</v>
      </c>
      <c r="F54" s="93"/>
      <c r="G54" s="98" t="s">
        <v>33</v>
      </c>
      <c r="H54" s="98" t="s">
        <v>33</v>
      </c>
      <c r="I54" s="93" t="s">
        <v>689</v>
      </c>
      <c r="J54" s="93" t="s">
        <v>37</v>
      </c>
      <c r="K54" s="94" t="s">
        <v>139</v>
      </c>
      <c r="L54" s="96">
        <v>66</v>
      </c>
      <c r="M54" s="96">
        <v>65</v>
      </c>
      <c r="N54" s="96">
        <v>50</v>
      </c>
      <c r="O54" s="97">
        <f>L54+M54+N55*2</f>
        <v>191</v>
      </c>
      <c r="P54" s="93" t="s">
        <v>29</v>
      </c>
      <c r="Q54" s="93" t="s">
        <v>29</v>
      </c>
      <c r="R54" s="93" t="s">
        <v>32</v>
      </c>
      <c r="S54" s="93"/>
      <c r="T54" s="93"/>
      <c r="U54" s="94" t="s">
        <v>270</v>
      </c>
      <c r="V54" s="94"/>
    </row>
    <row r="55" spans="1:22" s="9" customFormat="1" ht="21" customHeight="1">
      <c r="A55" s="93">
        <v>45</v>
      </c>
      <c r="B55" s="98" t="s">
        <v>173</v>
      </c>
      <c r="C55" s="93"/>
      <c r="D55" s="93">
        <v>1984</v>
      </c>
      <c r="E55" s="93" t="s">
        <v>32</v>
      </c>
      <c r="F55" s="93"/>
      <c r="G55" s="98" t="s">
        <v>21</v>
      </c>
      <c r="H55" s="98" t="s">
        <v>21</v>
      </c>
      <c r="I55" s="93" t="s">
        <v>689</v>
      </c>
      <c r="J55" s="93" t="s">
        <v>37</v>
      </c>
      <c r="K55" s="94" t="s">
        <v>139</v>
      </c>
      <c r="L55" s="96">
        <v>65</v>
      </c>
      <c r="M55" s="96">
        <v>57</v>
      </c>
      <c r="N55" s="96">
        <v>30</v>
      </c>
      <c r="O55" s="97">
        <f aca="true" t="shared" si="3" ref="O55:O77">L55+M55+N55*2</f>
        <v>182</v>
      </c>
      <c r="P55" s="93" t="s">
        <v>29</v>
      </c>
      <c r="Q55" s="93" t="s">
        <v>29</v>
      </c>
      <c r="R55" s="99"/>
      <c r="S55" s="99"/>
      <c r="T55" s="93"/>
      <c r="U55" s="94" t="s">
        <v>174</v>
      </c>
      <c r="V55" s="94"/>
    </row>
    <row r="56" spans="1:22" s="9" customFormat="1" ht="21" customHeight="1">
      <c r="A56" s="93">
        <v>46</v>
      </c>
      <c r="B56" s="98" t="s">
        <v>118</v>
      </c>
      <c r="C56" s="93">
        <v>1988</v>
      </c>
      <c r="D56" s="93"/>
      <c r="E56" s="93" t="s">
        <v>32</v>
      </c>
      <c r="F56" s="93"/>
      <c r="G56" s="98" t="s">
        <v>21</v>
      </c>
      <c r="H56" s="98" t="s">
        <v>21</v>
      </c>
      <c r="I56" s="93" t="s">
        <v>689</v>
      </c>
      <c r="J56" s="93" t="s">
        <v>37</v>
      </c>
      <c r="K56" s="94" t="s">
        <v>693</v>
      </c>
      <c r="L56" s="96">
        <v>75</v>
      </c>
      <c r="M56" s="96">
        <v>88</v>
      </c>
      <c r="N56" s="96">
        <v>0</v>
      </c>
      <c r="O56" s="97">
        <f t="shared" si="3"/>
        <v>163</v>
      </c>
      <c r="P56" s="93" t="s">
        <v>29</v>
      </c>
      <c r="Q56" s="93" t="s">
        <v>29</v>
      </c>
      <c r="R56" s="99"/>
      <c r="S56" s="99"/>
      <c r="T56" s="93"/>
      <c r="U56" s="94" t="s">
        <v>593</v>
      </c>
      <c r="V56" s="98"/>
    </row>
    <row r="57" spans="1:22" s="9" customFormat="1" ht="27.75" customHeight="1">
      <c r="A57" s="93">
        <v>47</v>
      </c>
      <c r="B57" s="98" t="s">
        <v>261</v>
      </c>
      <c r="C57" s="93"/>
      <c r="D57" s="93">
        <v>1993</v>
      </c>
      <c r="E57" s="93"/>
      <c r="F57" s="93"/>
      <c r="G57" s="98" t="s">
        <v>36</v>
      </c>
      <c r="H57" s="98" t="s">
        <v>215</v>
      </c>
      <c r="I57" s="93" t="s">
        <v>689</v>
      </c>
      <c r="J57" s="93" t="s">
        <v>37</v>
      </c>
      <c r="K57" s="94" t="s">
        <v>693</v>
      </c>
      <c r="L57" s="96">
        <v>74</v>
      </c>
      <c r="M57" s="96">
        <v>87</v>
      </c>
      <c r="N57" s="96">
        <v>0</v>
      </c>
      <c r="O57" s="97">
        <f t="shared" si="3"/>
        <v>161</v>
      </c>
      <c r="P57" s="93" t="s">
        <v>29</v>
      </c>
      <c r="Q57" s="93" t="s">
        <v>29</v>
      </c>
      <c r="R57" s="93"/>
      <c r="S57" s="93"/>
      <c r="T57" s="93"/>
      <c r="U57" s="94" t="s">
        <v>262</v>
      </c>
      <c r="V57" s="94"/>
    </row>
    <row r="58" spans="1:22" s="9" customFormat="1" ht="21" customHeight="1">
      <c r="A58" s="93">
        <v>48</v>
      </c>
      <c r="B58" s="98" t="s">
        <v>244</v>
      </c>
      <c r="C58" s="93">
        <v>1982</v>
      </c>
      <c r="D58" s="93"/>
      <c r="E58" s="93" t="s">
        <v>32</v>
      </c>
      <c r="F58" s="93"/>
      <c r="G58" s="98" t="s">
        <v>215</v>
      </c>
      <c r="H58" s="98" t="s">
        <v>215</v>
      </c>
      <c r="I58" s="93" t="s">
        <v>689</v>
      </c>
      <c r="J58" s="93" t="s">
        <v>37</v>
      </c>
      <c r="K58" s="94" t="s">
        <v>691</v>
      </c>
      <c r="L58" s="96">
        <v>67</v>
      </c>
      <c r="M58" s="96">
        <v>50</v>
      </c>
      <c r="N58" s="96">
        <v>20</v>
      </c>
      <c r="O58" s="97">
        <f t="shared" si="3"/>
        <v>157</v>
      </c>
      <c r="P58" s="93" t="s">
        <v>22</v>
      </c>
      <c r="Q58" s="93"/>
      <c r="R58" s="93"/>
      <c r="S58" s="93"/>
      <c r="T58" s="93"/>
      <c r="U58" s="94" t="s">
        <v>245</v>
      </c>
      <c r="V58" s="94"/>
    </row>
    <row r="59" spans="1:22" s="9" customFormat="1" ht="21" customHeight="1">
      <c r="A59" s="93">
        <v>49</v>
      </c>
      <c r="B59" s="98" t="s">
        <v>152</v>
      </c>
      <c r="C59" s="93"/>
      <c r="D59" s="93">
        <v>1992</v>
      </c>
      <c r="E59" s="93"/>
      <c r="F59" s="93"/>
      <c r="G59" s="98" t="s">
        <v>78</v>
      </c>
      <c r="H59" s="98" t="s">
        <v>78</v>
      </c>
      <c r="I59" s="93" t="s">
        <v>689</v>
      </c>
      <c r="J59" s="93" t="s">
        <v>37</v>
      </c>
      <c r="K59" s="94" t="s">
        <v>117</v>
      </c>
      <c r="L59" s="96">
        <v>75</v>
      </c>
      <c r="M59" s="96">
        <v>80</v>
      </c>
      <c r="N59" s="96">
        <v>0</v>
      </c>
      <c r="O59" s="97">
        <f t="shared" si="3"/>
        <v>155</v>
      </c>
      <c r="P59" s="93" t="s">
        <v>22</v>
      </c>
      <c r="Q59" s="93" t="s">
        <v>29</v>
      </c>
      <c r="R59" s="99"/>
      <c r="S59" s="99"/>
      <c r="T59" s="93"/>
      <c r="U59" s="94" t="s">
        <v>153</v>
      </c>
      <c r="V59" s="94"/>
    </row>
    <row r="60" spans="1:22" s="9" customFormat="1" ht="21" customHeight="1">
      <c r="A60" s="93">
        <v>50</v>
      </c>
      <c r="B60" s="98" t="s">
        <v>163</v>
      </c>
      <c r="C60" s="93"/>
      <c r="D60" s="93">
        <v>1993</v>
      </c>
      <c r="E60" s="93"/>
      <c r="F60" s="93"/>
      <c r="G60" s="98" t="s">
        <v>36</v>
      </c>
      <c r="H60" s="98" t="s">
        <v>34</v>
      </c>
      <c r="I60" s="93" t="s">
        <v>689</v>
      </c>
      <c r="J60" s="93" t="s">
        <v>37</v>
      </c>
      <c r="K60" s="94" t="s">
        <v>117</v>
      </c>
      <c r="L60" s="96">
        <v>73</v>
      </c>
      <c r="M60" s="96">
        <v>80</v>
      </c>
      <c r="N60" s="96">
        <v>0</v>
      </c>
      <c r="O60" s="97">
        <f t="shared" si="3"/>
        <v>153</v>
      </c>
      <c r="P60" s="93" t="s">
        <v>29</v>
      </c>
      <c r="Q60" s="93" t="s">
        <v>29</v>
      </c>
      <c r="R60" s="99"/>
      <c r="S60" s="99"/>
      <c r="T60" s="93"/>
      <c r="U60" s="94" t="s">
        <v>164</v>
      </c>
      <c r="V60" s="94"/>
    </row>
    <row r="61" spans="1:22" s="9" customFormat="1" ht="21" customHeight="1">
      <c r="A61" s="93">
        <v>51</v>
      </c>
      <c r="B61" s="98" t="s">
        <v>253</v>
      </c>
      <c r="C61" s="93"/>
      <c r="D61" s="93">
        <v>1991</v>
      </c>
      <c r="E61" s="93"/>
      <c r="F61" s="93"/>
      <c r="G61" s="98" t="s">
        <v>36</v>
      </c>
      <c r="H61" s="98" t="s">
        <v>215</v>
      </c>
      <c r="I61" s="93" t="s">
        <v>689</v>
      </c>
      <c r="J61" s="93" t="s">
        <v>37</v>
      </c>
      <c r="K61" s="94" t="s">
        <v>139</v>
      </c>
      <c r="L61" s="96">
        <v>71</v>
      </c>
      <c r="M61" s="96">
        <v>82</v>
      </c>
      <c r="N61" s="96">
        <v>0</v>
      </c>
      <c r="O61" s="97">
        <f t="shared" si="3"/>
        <v>153</v>
      </c>
      <c r="P61" s="93" t="s">
        <v>29</v>
      </c>
      <c r="Q61" s="93" t="s">
        <v>29</v>
      </c>
      <c r="R61" s="93"/>
      <c r="S61" s="93" t="s">
        <v>32</v>
      </c>
      <c r="T61" s="93"/>
      <c r="U61" s="94" t="s">
        <v>254</v>
      </c>
      <c r="V61" s="94"/>
    </row>
    <row r="62" spans="1:22" s="9" customFormat="1" ht="21" customHeight="1">
      <c r="A62" s="93">
        <v>52</v>
      </c>
      <c r="B62" s="98" t="s">
        <v>587</v>
      </c>
      <c r="C62" s="93"/>
      <c r="D62" s="93">
        <v>1994</v>
      </c>
      <c r="E62" s="93" t="s">
        <v>32</v>
      </c>
      <c r="F62" s="98"/>
      <c r="G62" s="98" t="s">
        <v>68</v>
      </c>
      <c r="H62" s="103" t="s">
        <v>68</v>
      </c>
      <c r="I62" s="93" t="s">
        <v>689</v>
      </c>
      <c r="J62" s="93" t="s">
        <v>37</v>
      </c>
      <c r="K62" s="94" t="s">
        <v>117</v>
      </c>
      <c r="L62" s="96">
        <v>71</v>
      </c>
      <c r="M62" s="96">
        <v>72</v>
      </c>
      <c r="N62" s="96">
        <v>5</v>
      </c>
      <c r="O62" s="97">
        <f t="shared" si="3"/>
        <v>153</v>
      </c>
      <c r="P62" s="93" t="s">
        <v>29</v>
      </c>
      <c r="Q62" s="93" t="s">
        <v>29</v>
      </c>
      <c r="R62" s="93"/>
      <c r="S62" s="93"/>
      <c r="T62" s="93"/>
      <c r="U62" s="94" t="s">
        <v>589</v>
      </c>
      <c r="V62" s="94"/>
    </row>
    <row r="63" spans="1:22" s="9" customFormat="1" ht="21" customHeight="1">
      <c r="A63" s="93">
        <v>53</v>
      </c>
      <c r="B63" s="98" t="s">
        <v>286</v>
      </c>
      <c r="C63" s="93"/>
      <c r="D63" s="93">
        <v>1990</v>
      </c>
      <c r="E63" s="93" t="s">
        <v>32</v>
      </c>
      <c r="F63" s="93"/>
      <c r="G63" s="98" t="s">
        <v>28</v>
      </c>
      <c r="H63" s="98" t="s">
        <v>28</v>
      </c>
      <c r="I63" s="93" t="s">
        <v>689</v>
      </c>
      <c r="J63" s="93" t="s">
        <v>37</v>
      </c>
      <c r="K63" s="94" t="s">
        <v>139</v>
      </c>
      <c r="L63" s="96">
        <v>69</v>
      </c>
      <c r="M63" s="96">
        <v>78</v>
      </c>
      <c r="N63" s="96">
        <v>0</v>
      </c>
      <c r="O63" s="97">
        <f t="shared" si="3"/>
        <v>147</v>
      </c>
      <c r="P63" s="93" t="s">
        <v>29</v>
      </c>
      <c r="Q63" s="93" t="s">
        <v>29</v>
      </c>
      <c r="R63" s="93"/>
      <c r="S63" s="93"/>
      <c r="T63" s="93"/>
      <c r="U63" s="94"/>
      <c r="V63" s="94"/>
    </row>
    <row r="64" spans="1:22" s="9" customFormat="1" ht="21" customHeight="1">
      <c r="A64" s="93">
        <v>54</v>
      </c>
      <c r="B64" s="98" t="s">
        <v>263</v>
      </c>
      <c r="C64" s="93"/>
      <c r="D64" s="93">
        <v>1992</v>
      </c>
      <c r="E64" s="93"/>
      <c r="F64" s="93"/>
      <c r="G64" s="98" t="s">
        <v>36</v>
      </c>
      <c r="H64" s="98" t="s">
        <v>215</v>
      </c>
      <c r="I64" s="93" t="s">
        <v>689</v>
      </c>
      <c r="J64" s="93" t="s">
        <v>37</v>
      </c>
      <c r="K64" s="94" t="s">
        <v>139</v>
      </c>
      <c r="L64" s="96">
        <v>69</v>
      </c>
      <c r="M64" s="96">
        <v>77</v>
      </c>
      <c r="N64" s="96">
        <v>0</v>
      </c>
      <c r="O64" s="97">
        <f t="shared" si="3"/>
        <v>146</v>
      </c>
      <c r="P64" s="93" t="s">
        <v>29</v>
      </c>
      <c r="Q64" s="93" t="s">
        <v>29</v>
      </c>
      <c r="R64" s="93" t="s">
        <v>32</v>
      </c>
      <c r="S64" s="93" t="s">
        <v>32</v>
      </c>
      <c r="T64" s="93"/>
      <c r="U64" s="94" t="s">
        <v>264</v>
      </c>
      <c r="V64" s="94"/>
    </row>
    <row r="65" spans="1:22" s="9" customFormat="1" ht="21" customHeight="1">
      <c r="A65" s="93">
        <v>55</v>
      </c>
      <c r="B65" s="98" t="s">
        <v>573</v>
      </c>
      <c r="C65" s="93"/>
      <c r="D65" s="93">
        <v>1993</v>
      </c>
      <c r="E65" s="93" t="s">
        <v>32</v>
      </c>
      <c r="F65" s="93"/>
      <c r="G65" s="98" t="s">
        <v>68</v>
      </c>
      <c r="H65" s="98" t="s">
        <v>68</v>
      </c>
      <c r="I65" s="93" t="s">
        <v>689</v>
      </c>
      <c r="J65" s="93" t="s">
        <v>37</v>
      </c>
      <c r="K65" s="94" t="s">
        <v>117</v>
      </c>
      <c r="L65" s="96">
        <v>74</v>
      </c>
      <c r="M65" s="96">
        <v>72</v>
      </c>
      <c r="N65" s="96">
        <v>0</v>
      </c>
      <c r="O65" s="97">
        <f t="shared" si="3"/>
        <v>146</v>
      </c>
      <c r="P65" s="93" t="s">
        <v>29</v>
      </c>
      <c r="Q65" s="93" t="s">
        <v>29</v>
      </c>
      <c r="R65" s="93"/>
      <c r="S65" s="93"/>
      <c r="T65" s="93"/>
      <c r="U65" s="94" t="s">
        <v>574</v>
      </c>
      <c r="V65" s="94"/>
    </row>
    <row r="66" spans="1:22" s="9" customFormat="1" ht="21" customHeight="1">
      <c r="A66" s="93">
        <v>56</v>
      </c>
      <c r="B66" s="98" t="s">
        <v>146</v>
      </c>
      <c r="C66" s="93"/>
      <c r="D66" s="93">
        <v>1986</v>
      </c>
      <c r="E66" s="93" t="s">
        <v>32</v>
      </c>
      <c r="F66" s="93"/>
      <c r="G66" s="98" t="s">
        <v>21</v>
      </c>
      <c r="H66" s="98" t="s">
        <v>21</v>
      </c>
      <c r="I66" s="93" t="s">
        <v>689</v>
      </c>
      <c r="J66" s="93" t="s">
        <v>37</v>
      </c>
      <c r="K66" s="94" t="s">
        <v>117</v>
      </c>
      <c r="L66" s="96">
        <v>71</v>
      </c>
      <c r="M66" s="96">
        <v>73</v>
      </c>
      <c r="N66" s="96">
        <v>0</v>
      </c>
      <c r="O66" s="97">
        <f t="shared" si="3"/>
        <v>144</v>
      </c>
      <c r="P66" s="93" t="s">
        <v>29</v>
      </c>
      <c r="Q66" s="93" t="s">
        <v>29</v>
      </c>
      <c r="R66" s="99"/>
      <c r="S66" s="99"/>
      <c r="T66" s="93"/>
      <c r="U66" s="94" t="s">
        <v>147</v>
      </c>
      <c r="V66" s="94"/>
    </row>
    <row r="67" spans="1:22" s="9" customFormat="1" ht="21" customHeight="1">
      <c r="A67" s="93">
        <v>57</v>
      </c>
      <c r="B67" s="98" t="s">
        <v>159</v>
      </c>
      <c r="C67" s="93">
        <v>1986</v>
      </c>
      <c r="D67" s="93"/>
      <c r="E67" s="93" t="s">
        <v>32</v>
      </c>
      <c r="F67" s="93"/>
      <c r="G67" s="98" t="s">
        <v>40</v>
      </c>
      <c r="H67" s="98" t="s">
        <v>40</v>
      </c>
      <c r="I67" s="93" t="s">
        <v>689</v>
      </c>
      <c r="J67" s="93" t="s">
        <v>37</v>
      </c>
      <c r="K67" s="94" t="s">
        <v>139</v>
      </c>
      <c r="L67" s="96">
        <v>70</v>
      </c>
      <c r="M67" s="96">
        <v>72</v>
      </c>
      <c r="N67" s="96">
        <v>0</v>
      </c>
      <c r="O67" s="97">
        <f t="shared" si="3"/>
        <v>142</v>
      </c>
      <c r="P67" s="93" t="s">
        <v>29</v>
      </c>
      <c r="Q67" s="93" t="s">
        <v>29</v>
      </c>
      <c r="R67" s="99"/>
      <c r="S67" s="99"/>
      <c r="T67" s="93"/>
      <c r="U67" s="94" t="s">
        <v>160</v>
      </c>
      <c r="V67" s="94"/>
    </row>
    <row r="68" spans="1:22" s="9" customFormat="1" ht="21" customHeight="1">
      <c r="A68" s="93">
        <v>58</v>
      </c>
      <c r="B68" s="98" t="s">
        <v>133</v>
      </c>
      <c r="C68" s="93"/>
      <c r="D68" s="93">
        <v>1992</v>
      </c>
      <c r="E68" s="93" t="s">
        <v>32</v>
      </c>
      <c r="F68" s="93"/>
      <c r="G68" s="98" t="s">
        <v>215</v>
      </c>
      <c r="H68" s="98" t="s">
        <v>215</v>
      </c>
      <c r="I68" s="93" t="s">
        <v>689</v>
      </c>
      <c r="J68" s="93" t="s">
        <v>37</v>
      </c>
      <c r="K68" s="94" t="s">
        <v>693</v>
      </c>
      <c r="L68" s="96">
        <v>68</v>
      </c>
      <c r="M68" s="96">
        <v>72</v>
      </c>
      <c r="N68" s="96">
        <v>0</v>
      </c>
      <c r="O68" s="97">
        <f t="shared" si="3"/>
        <v>140</v>
      </c>
      <c r="P68" s="93" t="s">
        <v>29</v>
      </c>
      <c r="Q68" s="93" t="s">
        <v>29</v>
      </c>
      <c r="R68" s="99"/>
      <c r="S68" s="99"/>
      <c r="T68" s="93"/>
      <c r="U68" s="94" t="s">
        <v>134</v>
      </c>
      <c r="V68" s="94"/>
    </row>
    <row r="69" spans="1:22" s="9" customFormat="1" ht="21" customHeight="1">
      <c r="A69" s="93">
        <v>59</v>
      </c>
      <c r="B69" s="98" t="s">
        <v>169</v>
      </c>
      <c r="C69" s="93"/>
      <c r="D69" s="93">
        <v>1994</v>
      </c>
      <c r="E69" s="93" t="s">
        <v>32</v>
      </c>
      <c r="F69" s="93"/>
      <c r="G69" s="98" t="s">
        <v>68</v>
      </c>
      <c r="H69" s="98" t="s">
        <v>68</v>
      </c>
      <c r="I69" s="93" t="s">
        <v>689</v>
      </c>
      <c r="J69" s="93" t="s">
        <v>37</v>
      </c>
      <c r="K69" s="94" t="s">
        <v>117</v>
      </c>
      <c r="L69" s="96">
        <v>73</v>
      </c>
      <c r="M69" s="96">
        <v>65</v>
      </c>
      <c r="N69" s="96">
        <v>0</v>
      </c>
      <c r="O69" s="97">
        <f t="shared" si="3"/>
        <v>138</v>
      </c>
      <c r="P69" s="93" t="s">
        <v>29</v>
      </c>
      <c r="Q69" s="93" t="s">
        <v>29</v>
      </c>
      <c r="R69" s="99"/>
      <c r="S69" s="99"/>
      <c r="T69" s="93"/>
      <c r="U69" s="94" t="s">
        <v>170</v>
      </c>
      <c r="V69" s="94"/>
    </row>
    <row r="70" spans="1:22" s="9" customFormat="1" ht="21" customHeight="1">
      <c r="A70" s="93">
        <v>60</v>
      </c>
      <c r="B70" s="98" t="s">
        <v>568</v>
      </c>
      <c r="C70" s="93"/>
      <c r="D70" s="93">
        <v>1990</v>
      </c>
      <c r="E70" s="93" t="s">
        <v>32</v>
      </c>
      <c r="F70" s="93"/>
      <c r="G70" s="98" t="s">
        <v>312</v>
      </c>
      <c r="H70" s="98" t="s">
        <v>312</v>
      </c>
      <c r="I70" s="93" t="s">
        <v>689</v>
      </c>
      <c r="J70" s="93" t="s">
        <v>37</v>
      </c>
      <c r="K70" s="94" t="s">
        <v>117</v>
      </c>
      <c r="L70" s="96">
        <v>68</v>
      </c>
      <c r="M70" s="96">
        <v>68</v>
      </c>
      <c r="N70" s="96">
        <v>0</v>
      </c>
      <c r="O70" s="97">
        <f t="shared" si="3"/>
        <v>136</v>
      </c>
      <c r="P70" s="93" t="s">
        <v>29</v>
      </c>
      <c r="Q70" s="93" t="s">
        <v>29</v>
      </c>
      <c r="R70" s="93"/>
      <c r="S70" s="93"/>
      <c r="T70" s="93"/>
      <c r="U70" s="94" t="s">
        <v>569</v>
      </c>
      <c r="V70" s="94"/>
    </row>
    <row r="71" spans="1:22" s="9" customFormat="1" ht="21" customHeight="1">
      <c r="A71" s="93">
        <v>61</v>
      </c>
      <c r="B71" s="98" t="s">
        <v>242</v>
      </c>
      <c r="C71" s="93"/>
      <c r="D71" s="93">
        <v>1992</v>
      </c>
      <c r="E71" s="93" t="s">
        <v>32</v>
      </c>
      <c r="F71" s="93"/>
      <c r="G71" s="98" t="s">
        <v>40</v>
      </c>
      <c r="H71" s="98" t="s">
        <v>40</v>
      </c>
      <c r="I71" s="93" t="s">
        <v>689</v>
      </c>
      <c r="J71" s="93" t="s">
        <v>37</v>
      </c>
      <c r="K71" s="94" t="s">
        <v>139</v>
      </c>
      <c r="L71" s="96">
        <v>67</v>
      </c>
      <c r="M71" s="96">
        <v>68</v>
      </c>
      <c r="N71" s="96">
        <v>0</v>
      </c>
      <c r="O71" s="97">
        <f t="shared" si="3"/>
        <v>135</v>
      </c>
      <c r="P71" s="93" t="s">
        <v>29</v>
      </c>
      <c r="Q71" s="93" t="s">
        <v>29</v>
      </c>
      <c r="R71" s="93"/>
      <c r="S71" s="93" t="s">
        <v>32</v>
      </c>
      <c r="T71" s="93"/>
      <c r="U71" s="94" t="s">
        <v>243</v>
      </c>
      <c r="V71" s="94"/>
    </row>
    <row r="72" spans="1:22" s="9" customFormat="1" ht="21" customHeight="1">
      <c r="A72" s="93">
        <v>62</v>
      </c>
      <c r="B72" s="98" t="s">
        <v>567</v>
      </c>
      <c r="C72" s="93"/>
      <c r="D72" s="93">
        <v>1988</v>
      </c>
      <c r="E72" s="93" t="s">
        <v>32</v>
      </c>
      <c r="F72" s="93"/>
      <c r="G72" s="98" t="s">
        <v>31</v>
      </c>
      <c r="H72" s="98" t="s">
        <v>31</v>
      </c>
      <c r="I72" s="93" t="s">
        <v>689</v>
      </c>
      <c r="J72" s="93" t="s">
        <v>37</v>
      </c>
      <c r="K72" s="94" t="s">
        <v>693</v>
      </c>
      <c r="L72" s="96">
        <v>65</v>
      </c>
      <c r="M72" s="96">
        <v>70</v>
      </c>
      <c r="N72" s="96">
        <v>0</v>
      </c>
      <c r="O72" s="97">
        <f t="shared" si="3"/>
        <v>135</v>
      </c>
      <c r="P72" s="93" t="s">
        <v>22</v>
      </c>
      <c r="Q72" s="93"/>
      <c r="R72" s="93"/>
      <c r="S72" s="93"/>
      <c r="T72" s="93"/>
      <c r="U72" s="94"/>
      <c r="V72" s="94"/>
    </row>
    <row r="73" spans="1:22" s="9" customFormat="1" ht="21" customHeight="1">
      <c r="A73" s="93">
        <v>63</v>
      </c>
      <c r="B73" s="98" t="s">
        <v>590</v>
      </c>
      <c r="C73" s="93"/>
      <c r="D73" s="93">
        <v>1994</v>
      </c>
      <c r="E73" s="93" t="s">
        <v>32</v>
      </c>
      <c r="F73" s="98"/>
      <c r="G73" s="98" t="s">
        <v>68</v>
      </c>
      <c r="H73" s="103" t="s">
        <v>68</v>
      </c>
      <c r="I73" s="93" t="s">
        <v>689</v>
      </c>
      <c r="J73" s="93" t="s">
        <v>37</v>
      </c>
      <c r="K73" s="94" t="s">
        <v>117</v>
      </c>
      <c r="L73" s="96">
        <v>70</v>
      </c>
      <c r="M73" s="96">
        <v>65</v>
      </c>
      <c r="N73" s="96">
        <v>0</v>
      </c>
      <c r="O73" s="97">
        <f t="shared" si="3"/>
        <v>135</v>
      </c>
      <c r="P73" s="93" t="s">
        <v>29</v>
      </c>
      <c r="Q73" s="93" t="s">
        <v>29</v>
      </c>
      <c r="R73" s="93"/>
      <c r="S73" s="93"/>
      <c r="T73" s="93"/>
      <c r="U73" s="94" t="s">
        <v>591</v>
      </c>
      <c r="V73" s="94"/>
    </row>
    <row r="74" spans="1:22" s="9" customFormat="1" ht="21" customHeight="1">
      <c r="A74" s="93">
        <v>64</v>
      </c>
      <c r="B74" s="98" t="s">
        <v>289</v>
      </c>
      <c r="C74" s="93"/>
      <c r="D74" s="93">
        <v>1992</v>
      </c>
      <c r="E74" s="93" t="s">
        <v>32</v>
      </c>
      <c r="F74" s="93"/>
      <c r="G74" s="98" t="s">
        <v>48</v>
      </c>
      <c r="H74" s="98" t="s">
        <v>48</v>
      </c>
      <c r="I74" s="93" t="s">
        <v>689</v>
      </c>
      <c r="J74" s="93" t="s">
        <v>37</v>
      </c>
      <c r="K74" s="94" t="s">
        <v>117</v>
      </c>
      <c r="L74" s="96">
        <v>71</v>
      </c>
      <c r="M74" s="96">
        <v>63</v>
      </c>
      <c r="N74" s="96">
        <v>0</v>
      </c>
      <c r="O74" s="97">
        <f t="shared" si="3"/>
        <v>134</v>
      </c>
      <c r="P74" s="93" t="s">
        <v>29</v>
      </c>
      <c r="Q74" s="93" t="s">
        <v>29</v>
      </c>
      <c r="R74" s="93"/>
      <c r="S74" s="93"/>
      <c r="T74" s="93"/>
      <c r="U74" s="94" t="s">
        <v>290</v>
      </c>
      <c r="V74" s="94"/>
    </row>
    <row r="75" spans="1:22" s="9" customFormat="1" ht="21" customHeight="1">
      <c r="A75" s="93">
        <v>65</v>
      </c>
      <c r="B75" s="98" t="s">
        <v>121</v>
      </c>
      <c r="C75" s="93"/>
      <c r="D75" s="93">
        <v>1991</v>
      </c>
      <c r="E75" s="93" t="s">
        <v>32</v>
      </c>
      <c r="F75" s="93"/>
      <c r="G75" s="98" t="s">
        <v>28</v>
      </c>
      <c r="H75" s="98" t="s">
        <v>28</v>
      </c>
      <c r="I75" s="93" t="s">
        <v>689</v>
      </c>
      <c r="J75" s="93" t="s">
        <v>37</v>
      </c>
      <c r="K75" s="94" t="s">
        <v>690</v>
      </c>
      <c r="L75" s="96">
        <v>70</v>
      </c>
      <c r="M75" s="96">
        <v>63</v>
      </c>
      <c r="N75" s="96">
        <v>0</v>
      </c>
      <c r="O75" s="97">
        <f t="shared" si="3"/>
        <v>133</v>
      </c>
      <c r="P75" s="93" t="s">
        <v>29</v>
      </c>
      <c r="Q75" s="93" t="s">
        <v>29</v>
      </c>
      <c r="R75" s="99"/>
      <c r="S75" s="99"/>
      <c r="T75" s="93"/>
      <c r="U75" s="94" t="s">
        <v>594</v>
      </c>
      <c r="V75" s="94"/>
    </row>
    <row r="76" spans="1:22" s="9" customFormat="1" ht="21" customHeight="1">
      <c r="A76" s="93">
        <v>66</v>
      </c>
      <c r="B76" s="98" t="s">
        <v>267</v>
      </c>
      <c r="C76" s="93"/>
      <c r="D76" s="93">
        <v>1990</v>
      </c>
      <c r="E76" s="93" t="s">
        <v>32</v>
      </c>
      <c r="F76" s="93"/>
      <c r="G76" s="98" t="s">
        <v>28</v>
      </c>
      <c r="H76" s="98" t="s">
        <v>28</v>
      </c>
      <c r="I76" s="93" t="s">
        <v>689</v>
      </c>
      <c r="J76" s="93" t="s">
        <v>37</v>
      </c>
      <c r="K76" s="94" t="s">
        <v>139</v>
      </c>
      <c r="L76" s="96">
        <v>67</v>
      </c>
      <c r="M76" s="96">
        <v>65</v>
      </c>
      <c r="N76" s="96">
        <v>0</v>
      </c>
      <c r="O76" s="97">
        <f t="shared" si="3"/>
        <v>132</v>
      </c>
      <c r="P76" s="93" t="s">
        <v>29</v>
      </c>
      <c r="Q76" s="93" t="s">
        <v>29</v>
      </c>
      <c r="R76" s="93"/>
      <c r="S76" s="93" t="s">
        <v>32</v>
      </c>
      <c r="T76" s="93"/>
      <c r="U76" s="94" t="s">
        <v>268</v>
      </c>
      <c r="V76" s="94"/>
    </row>
    <row r="77" spans="1:22" s="9" customFormat="1" ht="21" customHeight="1">
      <c r="A77" s="93">
        <v>67</v>
      </c>
      <c r="B77" s="98" t="s">
        <v>577</v>
      </c>
      <c r="C77" s="93"/>
      <c r="D77" s="93">
        <v>1990</v>
      </c>
      <c r="E77" s="93" t="s">
        <v>32</v>
      </c>
      <c r="F77" s="93"/>
      <c r="G77" s="98" t="s">
        <v>68</v>
      </c>
      <c r="H77" s="98" t="s">
        <v>68</v>
      </c>
      <c r="I77" s="93" t="s">
        <v>689</v>
      </c>
      <c r="J77" s="93" t="s">
        <v>37</v>
      </c>
      <c r="K77" s="94" t="s">
        <v>117</v>
      </c>
      <c r="L77" s="96">
        <v>67</v>
      </c>
      <c r="M77" s="96">
        <v>65</v>
      </c>
      <c r="N77" s="96">
        <v>0</v>
      </c>
      <c r="O77" s="97">
        <f t="shared" si="3"/>
        <v>132</v>
      </c>
      <c r="P77" s="93" t="s">
        <v>29</v>
      </c>
      <c r="Q77" s="93" t="s">
        <v>29</v>
      </c>
      <c r="R77" s="93"/>
      <c r="S77" s="93"/>
      <c r="T77" s="93"/>
      <c r="U77" s="94" t="s">
        <v>578</v>
      </c>
      <c r="V77" s="94"/>
    </row>
    <row r="78" spans="1:22" s="9" customFormat="1" ht="21" customHeight="1">
      <c r="A78" s="93">
        <v>68</v>
      </c>
      <c r="B78" s="98" t="s">
        <v>148</v>
      </c>
      <c r="C78" s="93"/>
      <c r="D78" s="93">
        <v>1993</v>
      </c>
      <c r="E78" s="93" t="s">
        <v>32</v>
      </c>
      <c r="F78" s="93"/>
      <c r="G78" s="98" t="s">
        <v>35</v>
      </c>
      <c r="H78" s="98" t="s">
        <v>35</v>
      </c>
      <c r="I78" s="93" t="s">
        <v>689</v>
      </c>
      <c r="J78" s="93" t="s">
        <v>37</v>
      </c>
      <c r="K78" s="94" t="s">
        <v>139</v>
      </c>
      <c r="L78" s="96">
        <v>66</v>
      </c>
      <c r="M78" s="96">
        <v>62</v>
      </c>
      <c r="N78" s="96">
        <v>69</v>
      </c>
      <c r="O78" s="97">
        <f>L78+M78+N79*2</f>
        <v>128</v>
      </c>
      <c r="P78" s="93" t="s">
        <v>29</v>
      </c>
      <c r="Q78" s="93" t="s">
        <v>29</v>
      </c>
      <c r="R78" s="99"/>
      <c r="S78" s="99" t="s">
        <v>32</v>
      </c>
      <c r="T78" s="93"/>
      <c r="U78" s="94" t="s">
        <v>149</v>
      </c>
      <c r="V78" s="94"/>
    </row>
    <row r="79" spans="1:22" s="9" customFormat="1" ht="21" customHeight="1">
      <c r="A79" s="93">
        <v>69</v>
      </c>
      <c r="B79" s="98" t="s">
        <v>570</v>
      </c>
      <c r="C79" s="93"/>
      <c r="D79" s="93">
        <v>1993</v>
      </c>
      <c r="E79" s="93"/>
      <c r="F79" s="93"/>
      <c r="G79" s="98" t="s">
        <v>571</v>
      </c>
      <c r="H79" s="98" t="s">
        <v>35</v>
      </c>
      <c r="I79" s="93" t="s">
        <v>689</v>
      </c>
      <c r="J79" s="93" t="s">
        <v>37</v>
      </c>
      <c r="K79" s="94" t="s">
        <v>690</v>
      </c>
      <c r="L79" s="96">
        <v>66</v>
      </c>
      <c r="M79" s="96">
        <v>57</v>
      </c>
      <c r="N79" s="96">
        <v>0</v>
      </c>
      <c r="O79" s="97">
        <f>L79+M79+N79*2</f>
        <v>123</v>
      </c>
      <c r="P79" s="93" t="s">
        <v>29</v>
      </c>
      <c r="Q79" s="93" t="s">
        <v>29</v>
      </c>
      <c r="R79" s="93" t="s">
        <v>32</v>
      </c>
      <c r="S79" s="93"/>
      <c r="T79" s="93"/>
      <c r="U79" s="94" t="s">
        <v>572</v>
      </c>
      <c r="V79" s="94"/>
    </row>
    <row r="80" spans="1:22" s="9" customFormat="1" ht="21" customHeight="1">
      <c r="A80" s="93">
        <v>70</v>
      </c>
      <c r="B80" s="98" t="s">
        <v>124</v>
      </c>
      <c r="C80" s="93"/>
      <c r="D80" s="93">
        <v>1992</v>
      </c>
      <c r="E80" s="93" t="s">
        <v>32</v>
      </c>
      <c r="F80" s="93"/>
      <c r="G80" s="98" t="s">
        <v>33</v>
      </c>
      <c r="H80" s="98" t="s">
        <v>44</v>
      </c>
      <c r="I80" s="93" t="s">
        <v>689</v>
      </c>
      <c r="J80" s="93" t="s">
        <v>37</v>
      </c>
      <c r="K80" s="94" t="s">
        <v>117</v>
      </c>
      <c r="L80" s="96">
        <v>70</v>
      </c>
      <c r="M80" s="96">
        <v>50</v>
      </c>
      <c r="N80" s="96">
        <v>0</v>
      </c>
      <c r="O80" s="97">
        <f>L80+M80+N80*2</f>
        <v>120</v>
      </c>
      <c r="P80" s="93" t="s">
        <v>29</v>
      </c>
      <c r="Q80" s="93" t="s">
        <v>29</v>
      </c>
      <c r="R80" s="99"/>
      <c r="S80" s="99"/>
      <c r="T80" s="93" t="s">
        <v>437</v>
      </c>
      <c r="U80" s="94" t="s">
        <v>125</v>
      </c>
      <c r="V80" s="94"/>
    </row>
    <row r="81" spans="1:22" s="9" customFormat="1" ht="21" customHeight="1">
      <c r="A81" s="93">
        <v>71</v>
      </c>
      <c r="B81" s="98" t="s">
        <v>246</v>
      </c>
      <c r="C81" s="93">
        <v>1986</v>
      </c>
      <c r="D81" s="93"/>
      <c r="E81" s="93" t="s">
        <v>32</v>
      </c>
      <c r="F81" s="93"/>
      <c r="G81" s="98" t="s">
        <v>50</v>
      </c>
      <c r="H81" s="98" t="s">
        <v>50</v>
      </c>
      <c r="I81" s="93" t="s">
        <v>689</v>
      </c>
      <c r="J81" s="93" t="s">
        <v>37</v>
      </c>
      <c r="K81" s="94" t="s">
        <v>691</v>
      </c>
      <c r="L81" s="96">
        <v>57</v>
      </c>
      <c r="M81" s="96">
        <v>63</v>
      </c>
      <c r="N81" s="96">
        <v>0</v>
      </c>
      <c r="O81" s="97">
        <f>L81+M81+N81*2</f>
        <v>120</v>
      </c>
      <c r="P81" s="93" t="s">
        <v>29</v>
      </c>
      <c r="Q81" s="93" t="s">
        <v>29</v>
      </c>
      <c r="R81" s="93"/>
      <c r="S81" s="93"/>
      <c r="T81" s="93"/>
      <c r="U81" s="94" t="s">
        <v>247</v>
      </c>
      <c r="V81" s="94"/>
    </row>
    <row r="82" spans="1:22" s="9" customFormat="1" ht="21.75" customHeight="1">
      <c r="A82" s="93">
        <v>72</v>
      </c>
      <c r="B82" s="98" t="s">
        <v>283</v>
      </c>
      <c r="C82" s="93">
        <v>1989</v>
      </c>
      <c r="D82" s="93"/>
      <c r="E82" s="93"/>
      <c r="F82" s="93"/>
      <c r="G82" s="98" t="s">
        <v>41</v>
      </c>
      <c r="H82" s="98" t="s">
        <v>271</v>
      </c>
      <c r="I82" s="93" t="s">
        <v>689</v>
      </c>
      <c r="J82" s="93" t="s">
        <v>37</v>
      </c>
      <c r="K82" s="94" t="s">
        <v>117</v>
      </c>
      <c r="L82" s="96">
        <v>70</v>
      </c>
      <c r="M82" s="96">
        <v>50</v>
      </c>
      <c r="N82" s="96">
        <v>0</v>
      </c>
      <c r="O82" s="97">
        <f>L82+M82+N82*2</f>
        <v>120</v>
      </c>
      <c r="P82" s="93" t="s">
        <v>29</v>
      </c>
      <c r="Q82" s="93" t="s">
        <v>29</v>
      </c>
      <c r="R82" s="93"/>
      <c r="S82" s="93"/>
      <c r="T82" s="93" t="s">
        <v>284</v>
      </c>
      <c r="U82" s="94" t="s">
        <v>285</v>
      </c>
      <c r="V82" s="94"/>
    </row>
    <row r="83" spans="1:22" s="9" customFormat="1" ht="21.75" customHeight="1">
      <c r="A83" s="93">
        <v>73</v>
      </c>
      <c r="B83" s="98" t="s">
        <v>255</v>
      </c>
      <c r="C83" s="93">
        <v>1985</v>
      </c>
      <c r="D83" s="93"/>
      <c r="E83" s="93" t="s">
        <v>32</v>
      </c>
      <c r="F83" s="93"/>
      <c r="G83" s="98" t="s">
        <v>48</v>
      </c>
      <c r="H83" s="98" t="s">
        <v>215</v>
      </c>
      <c r="I83" s="93" t="s">
        <v>689</v>
      </c>
      <c r="J83" s="93" t="s">
        <v>37</v>
      </c>
      <c r="K83" s="94" t="s">
        <v>691</v>
      </c>
      <c r="L83" s="96">
        <v>63</v>
      </c>
      <c r="M83" s="96">
        <v>52</v>
      </c>
      <c r="N83" s="96">
        <v>0</v>
      </c>
      <c r="O83" s="97">
        <f>L83+M83+N83*2</f>
        <v>115</v>
      </c>
      <c r="P83" s="93" t="s">
        <v>29</v>
      </c>
      <c r="Q83" s="93" t="s">
        <v>29</v>
      </c>
      <c r="R83" s="93"/>
      <c r="S83" s="93"/>
      <c r="T83" s="93"/>
      <c r="U83" s="94" t="s">
        <v>256</v>
      </c>
      <c r="V83" s="94"/>
    </row>
    <row r="84" spans="1:20" s="9" customFormat="1" ht="12.75" customHeight="1">
      <c r="A84" s="20"/>
      <c r="B84" s="50"/>
      <c r="C84" s="17"/>
      <c r="D84" s="17"/>
      <c r="E84" s="17"/>
      <c r="F84" s="50"/>
      <c r="G84" s="50"/>
      <c r="H84" s="51"/>
      <c r="I84" s="17"/>
      <c r="J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0" s="9" customFormat="1" ht="19.5" customHeight="1">
      <c r="A85" s="17"/>
      <c r="B85" s="166" t="s">
        <v>666</v>
      </c>
      <c r="C85" s="166"/>
      <c r="D85" s="166"/>
      <c r="E85" s="166"/>
      <c r="F85" s="166"/>
      <c r="G85" s="50"/>
      <c r="H85" s="51"/>
      <c r="I85" s="17"/>
      <c r="J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1:20" s="9" customFormat="1" ht="15.75">
      <c r="A86" s="17"/>
      <c r="B86" s="50"/>
      <c r="C86" s="17"/>
      <c r="D86" s="17"/>
      <c r="E86" s="17"/>
      <c r="F86" s="50"/>
      <c r="G86" s="50"/>
      <c r="H86" s="51"/>
      <c r="I86" s="17"/>
      <c r="J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1:10" ht="18.75">
      <c r="A87" s="63"/>
      <c r="B87" s="80"/>
      <c r="C87" s="63"/>
      <c r="D87" s="63"/>
      <c r="E87" s="63"/>
      <c r="F87" s="80"/>
      <c r="H87" s="56"/>
      <c r="J87" s="63"/>
    </row>
    <row r="88" spans="1:10" ht="18.75">
      <c r="A88" s="63"/>
      <c r="B88" s="80"/>
      <c r="C88" s="63"/>
      <c r="D88" s="63"/>
      <c r="E88" s="63"/>
      <c r="F88" s="80"/>
      <c r="H88" s="56"/>
      <c r="J88" s="63"/>
    </row>
    <row r="89" spans="1:10" ht="18.75">
      <c r="A89" s="63"/>
      <c r="B89" s="80"/>
      <c r="C89" s="63"/>
      <c r="D89" s="63"/>
      <c r="E89" s="63"/>
      <c r="F89" s="80"/>
      <c r="H89" s="56"/>
      <c r="J89" s="63"/>
    </row>
    <row r="90" spans="1:10" ht="18.75">
      <c r="A90" s="63"/>
      <c r="B90" s="80"/>
      <c r="C90" s="63"/>
      <c r="D90" s="63"/>
      <c r="E90" s="63"/>
      <c r="F90" s="80"/>
      <c r="H90" s="56"/>
      <c r="J90" s="63"/>
    </row>
    <row r="91" spans="1:10" ht="18.75">
      <c r="A91" s="63"/>
      <c r="B91" s="80"/>
      <c r="C91" s="63"/>
      <c r="D91" s="63"/>
      <c r="E91" s="63"/>
      <c r="F91" s="80"/>
      <c r="H91" s="56"/>
      <c r="J91" s="63"/>
    </row>
    <row r="92" spans="1:10" ht="18.75">
      <c r="A92" s="63"/>
      <c r="B92" s="80"/>
      <c r="C92" s="63"/>
      <c r="D92" s="63"/>
      <c r="E92" s="63"/>
      <c r="F92" s="80"/>
      <c r="H92" s="56"/>
      <c r="J92" s="63"/>
    </row>
    <row r="93" spans="1:10" ht="18.75">
      <c r="A93" s="63"/>
      <c r="B93" s="80"/>
      <c r="C93" s="63"/>
      <c r="D93" s="63"/>
      <c r="E93" s="63"/>
      <c r="F93" s="80"/>
      <c r="H93" s="56"/>
      <c r="J93" s="63"/>
    </row>
    <row r="94" spans="1:10" ht="18.75">
      <c r="A94" s="63"/>
      <c r="B94" s="80"/>
      <c r="C94" s="63"/>
      <c r="D94" s="63"/>
      <c r="E94" s="63"/>
      <c r="F94" s="80"/>
      <c r="H94" s="56"/>
      <c r="J94" s="63"/>
    </row>
    <row r="95" spans="1:10" ht="18.75">
      <c r="A95" s="63"/>
      <c r="B95" s="80"/>
      <c r="C95" s="63"/>
      <c r="D95" s="63"/>
      <c r="E95" s="63"/>
      <c r="F95" s="80"/>
      <c r="H95" s="56"/>
      <c r="J95" s="63"/>
    </row>
    <row r="96" spans="1:10" ht="18.75">
      <c r="A96" s="63"/>
      <c r="B96" s="80"/>
      <c r="C96" s="63"/>
      <c r="D96" s="63"/>
      <c r="E96" s="63"/>
      <c r="F96" s="80"/>
      <c r="H96" s="56"/>
      <c r="J96" s="63"/>
    </row>
    <row r="97" spans="1:10" ht="18.75">
      <c r="A97" s="63"/>
      <c r="B97" s="80"/>
      <c r="C97" s="63"/>
      <c r="D97" s="63"/>
      <c r="E97" s="63"/>
      <c r="F97" s="80"/>
      <c r="H97" s="56"/>
      <c r="J97" s="63"/>
    </row>
    <row r="98" spans="1:10" ht="18.75">
      <c r="A98" s="63"/>
      <c r="B98" s="80"/>
      <c r="C98" s="63"/>
      <c r="D98" s="63"/>
      <c r="E98" s="63"/>
      <c r="F98" s="80"/>
      <c r="H98" s="56"/>
      <c r="J98" s="63"/>
    </row>
    <row r="99" spans="1:10" ht="18.75">
      <c r="A99" s="63"/>
      <c r="B99" s="80"/>
      <c r="C99" s="63"/>
      <c r="D99" s="63"/>
      <c r="E99" s="63"/>
      <c r="F99" s="80"/>
      <c r="H99" s="56"/>
      <c r="J99" s="63"/>
    </row>
    <row r="100" spans="1:6" ht="18.75">
      <c r="A100" s="74"/>
      <c r="B100" s="80"/>
      <c r="C100" s="63"/>
      <c r="D100" s="63"/>
      <c r="E100" s="63"/>
      <c r="F100" s="80"/>
    </row>
    <row r="101" spans="1:6" ht="18.75">
      <c r="A101" s="74"/>
      <c r="B101" s="80"/>
      <c r="C101" s="63"/>
      <c r="D101" s="63"/>
      <c r="E101" s="63"/>
      <c r="F101" s="80"/>
    </row>
    <row r="102" spans="1:6" ht="18.75">
      <c r="A102" s="74"/>
      <c r="B102" s="80"/>
      <c r="C102" s="63"/>
      <c r="D102" s="63"/>
      <c r="E102" s="63"/>
      <c r="F102" s="80"/>
    </row>
    <row r="103" spans="1:20" s="40" customFormat="1" ht="18.75">
      <c r="A103" s="74"/>
      <c r="B103" s="50"/>
      <c r="C103" s="17"/>
      <c r="D103" s="17"/>
      <c r="E103" s="17"/>
      <c r="F103" s="50"/>
      <c r="G103" s="55"/>
      <c r="H103" s="57"/>
      <c r="I103" s="17"/>
      <c r="J103" s="51"/>
      <c r="K103" s="9"/>
      <c r="L103" s="17"/>
      <c r="M103" s="17"/>
      <c r="N103" s="17"/>
      <c r="O103" s="17"/>
      <c r="P103" s="17"/>
      <c r="Q103" s="17"/>
      <c r="R103" s="47"/>
      <c r="S103" s="47"/>
      <c r="T103" s="47"/>
    </row>
    <row r="104" spans="2:20" s="40" customFormat="1" ht="18.75">
      <c r="B104" s="50"/>
      <c r="C104" s="17"/>
      <c r="D104" s="17"/>
      <c r="E104" s="17"/>
      <c r="F104" s="50"/>
      <c r="G104" s="55"/>
      <c r="H104" s="57"/>
      <c r="I104" s="17"/>
      <c r="J104" s="51"/>
      <c r="K104" s="9"/>
      <c r="L104" s="17"/>
      <c r="M104" s="17"/>
      <c r="N104" s="17"/>
      <c r="O104" s="17"/>
      <c r="P104" s="17"/>
      <c r="Q104" s="17"/>
      <c r="R104" s="47"/>
      <c r="S104" s="47"/>
      <c r="T104" s="47"/>
    </row>
  </sheetData>
  <sheetProtection/>
  <mergeCells count="32">
    <mergeCell ref="B85:F85"/>
    <mergeCell ref="B9:B10"/>
    <mergeCell ref="C9:D9"/>
    <mergeCell ref="E9:E10"/>
    <mergeCell ref="N9:N10"/>
    <mergeCell ref="R9:R10"/>
    <mergeCell ref="K9:K10"/>
    <mergeCell ref="A1:F1"/>
    <mergeCell ref="G1:S1"/>
    <mergeCell ref="A2:F2"/>
    <mergeCell ref="G2:S2"/>
    <mergeCell ref="A7:F7"/>
    <mergeCell ref="A5:V5"/>
    <mergeCell ref="A6:V6"/>
    <mergeCell ref="A9:A10"/>
    <mergeCell ref="T9:T10"/>
    <mergeCell ref="V9:V10"/>
    <mergeCell ref="G9:G10"/>
    <mergeCell ref="P9:P10"/>
    <mergeCell ref="Q9:Q10"/>
    <mergeCell ref="I9:I10"/>
    <mergeCell ref="S9:S10"/>
    <mergeCell ref="A3:F3"/>
    <mergeCell ref="G3:S3"/>
    <mergeCell ref="A4:F4"/>
    <mergeCell ref="U9:U10"/>
    <mergeCell ref="F9:F10"/>
    <mergeCell ref="J9:J10"/>
    <mergeCell ref="H9:H10"/>
    <mergeCell ref="L9:L10"/>
    <mergeCell ref="M9:M10"/>
    <mergeCell ref="O9:O10"/>
  </mergeCells>
  <printOptions/>
  <pageMargins left="0.196850393700787" right="0.078740157480315" top="0.551181102362205" bottom="0.866141732283465" header="0.511811023622047" footer="0.511811023622047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2">
      <selection activeCell="M12" sqref="A5:S38"/>
    </sheetView>
  </sheetViews>
  <sheetFormatPr defaultColWidth="8.88671875" defaultRowHeight="18.75"/>
  <cols>
    <col min="1" max="1" width="3.21484375" style="0" customWidth="1"/>
    <col min="2" max="2" width="18.6640625" style="0" customWidth="1"/>
    <col min="3" max="5" width="4.99609375" style="6" customWidth="1"/>
    <col min="6" max="7" width="10.88671875" style="0" customWidth="1"/>
    <col min="8" max="8" width="7.3359375" style="6" customWidth="1"/>
    <col min="9" max="9" width="3.5546875" style="6" customWidth="1"/>
    <col min="10" max="10" width="13.5546875" style="7" customWidth="1"/>
    <col min="11" max="14" width="5.4453125" style="0" customWidth="1"/>
    <col min="15" max="16" width="4.10546875" style="0" hidden="1" customWidth="1"/>
    <col min="17" max="17" width="6.10546875" style="0" hidden="1" customWidth="1"/>
    <col min="18" max="18" width="9.77734375" style="0" hidden="1" customWidth="1"/>
    <col min="19" max="19" width="9.6640625" style="0" customWidth="1"/>
  </cols>
  <sheetData>
    <row r="1" spans="1:20" s="16" customFormat="1" ht="18.75">
      <c r="A1" s="157" t="s">
        <v>0</v>
      </c>
      <c r="B1" s="157"/>
      <c r="C1" s="157"/>
      <c r="D1" s="157"/>
      <c r="E1" s="157"/>
      <c r="F1" s="157"/>
      <c r="G1" s="158" t="s">
        <v>1</v>
      </c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25"/>
    </row>
    <row r="2" spans="1:20" s="16" customFormat="1" ht="18.75">
      <c r="A2" s="158" t="s">
        <v>2</v>
      </c>
      <c r="B2" s="158"/>
      <c r="C2" s="158"/>
      <c r="D2" s="158"/>
      <c r="E2" s="158"/>
      <c r="F2" s="158"/>
      <c r="G2" s="159" t="s">
        <v>79</v>
      </c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25"/>
    </row>
    <row r="3" spans="1:20" s="16" customFormat="1" ht="18.75">
      <c r="A3" s="158" t="s">
        <v>3</v>
      </c>
      <c r="B3" s="158"/>
      <c r="C3" s="158"/>
      <c r="D3" s="158"/>
      <c r="E3" s="158"/>
      <c r="F3" s="158"/>
      <c r="G3" s="162" t="s">
        <v>657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27"/>
    </row>
    <row r="4" spans="1:20" s="16" customFormat="1" ht="15" customHeight="1">
      <c r="A4" s="161"/>
      <c r="B4" s="161"/>
      <c r="C4" s="161"/>
      <c r="D4" s="161"/>
      <c r="E4" s="161"/>
      <c r="F4" s="161"/>
      <c r="I4" s="18"/>
      <c r="J4" s="18"/>
      <c r="K4" s="30"/>
      <c r="L4" s="30"/>
      <c r="M4" s="30"/>
      <c r="N4" s="30"/>
      <c r="O4" s="30"/>
      <c r="P4" s="18"/>
      <c r="Q4" s="18"/>
      <c r="R4" s="18"/>
      <c r="S4" s="18"/>
      <c r="T4" s="18"/>
    </row>
    <row r="5" spans="1:22" s="62" customFormat="1" ht="18.75" customHeight="1">
      <c r="A5" s="164" t="s">
        <v>714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61"/>
      <c r="U5" s="61"/>
      <c r="V5" s="61"/>
    </row>
    <row r="6" spans="1:19" s="64" customFormat="1" ht="18.75" customHeight="1">
      <c r="A6" s="164" t="s">
        <v>658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s="64" customFormat="1" ht="18.75">
      <c r="A7" s="163" t="s">
        <v>90</v>
      </c>
      <c r="B7" s="163"/>
      <c r="C7" s="163"/>
      <c r="D7" s="163"/>
      <c r="E7" s="163"/>
      <c r="F7" s="60"/>
      <c r="G7" s="60"/>
      <c r="H7" s="60"/>
      <c r="I7" s="60"/>
      <c r="J7" s="71"/>
      <c r="K7" s="60"/>
      <c r="L7" s="60"/>
      <c r="M7" s="60"/>
      <c r="N7" s="60"/>
      <c r="O7" s="60"/>
      <c r="P7" s="72"/>
      <c r="Q7" s="72"/>
      <c r="R7" s="72"/>
      <c r="S7" s="72"/>
    </row>
    <row r="8" spans="1:19" s="9" customFormat="1" ht="31.5" customHeight="1">
      <c r="A8" s="160" t="s">
        <v>5</v>
      </c>
      <c r="B8" s="160" t="s">
        <v>6</v>
      </c>
      <c r="C8" s="160" t="s">
        <v>7</v>
      </c>
      <c r="D8" s="160"/>
      <c r="E8" s="160" t="s">
        <v>97</v>
      </c>
      <c r="F8" s="160" t="s">
        <v>8</v>
      </c>
      <c r="G8" s="160" t="s">
        <v>9</v>
      </c>
      <c r="H8" s="160" t="s">
        <v>10</v>
      </c>
      <c r="I8" s="160" t="s">
        <v>13</v>
      </c>
      <c r="J8" s="149" t="s">
        <v>11</v>
      </c>
      <c r="K8" s="152" t="s">
        <v>716</v>
      </c>
      <c r="L8" s="152" t="s">
        <v>441</v>
      </c>
      <c r="M8" s="152" t="s">
        <v>715</v>
      </c>
      <c r="N8" s="152" t="s">
        <v>234</v>
      </c>
      <c r="O8" s="160" t="s">
        <v>12</v>
      </c>
      <c r="P8" s="160"/>
      <c r="Q8" s="160" t="s">
        <v>461</v>
      </c>
      <c r="R8" s="160" t="s">
        <v>221</v>
      </c>
      <c r="S8" s="160" t="s">
        <v>15</v>
      </c>
    </row>
    <row r="9" spans="1:19" s="9" customFormat="1" ht="47.25">
      <c r="A9" s="160"/>
      <c r="B9" s="160"/>
      <c r="C9" s="84" t="s">
        <v>16</v>
      </c>
      <c r="D9" s="104" t="s">
        <v>17</v>
      </c>
      <c r="E9" s="160"/>
      <c r="F9" s="160"/>
      <c r="G9" s="160"/>
      <c r="H9" s="160"/>
      <c r="I9" s="160"/>
      <c r="J9" s="151"/>
      <c r="K9" s="153"/>
      <c r="L9" s="153"/>
      <c r="M9" s="153"/>
      <c r="N9" s="153"/>
      <c r="O9" s="84" t="s">
        <v>18</v>
      </c>
      <c r="P9" s="84" t="s">
        <v>19</v>
      </c>
      <c r="Q9" s="160"/>
      <c r="R9" s="160"/>
      <c r="S9" s="160"/>
    </row>
    <row r="10" spans="1:19" s="105" customFormat="1" ht="21" customHeight="1">
      <c r="A10" s="93">
        <v>1</v>
      </c>
      <c r="B10" s="94" t="s">
        <v>460</v>
      </c>
      <c r="C10" s="93"/>
      <c r="D10" s="95">
        <v>1989</v>
      </c>
      <c r="E10" s="93"/>
      <c r="F10" s="98" t="s">
        <v>34</v>
      </c>
      <c r="G10" s="98" t="s">
        <v>34</v>
      </c>
      <c r="H10" s="93" t="s">
        <v>696</v>
      </c>
      <c r="I10" s="95" t="s">
        <v>37</v>
      </c>
      <c r="J10" s="98" t="s">
        <v>694</v>
      </c>
      <c r="K10" s="96">
        <v>83</v>
      </c>
      <c r="L10" s="96">
        <v>83</v>
      </c>
      <c r="M10" s="96">
        <v>75</v>
      </c>
      <c r="N10" s="97">
        <f aca="true" t="shared" si="0" ref="N10:N38">K10+L10+M10*2</f>
        <v>316</v>
      </c>
      <c r="O10" s="96" t="s">
        <v>22</v>
      </c>
      <c r="P10" s="96" t="s">
        <v>346</v>
      </c>
      <c r="Q10" s="93"/>
      <c r="R10" s="94" t="s">
        <v>462</v>
      </c>
      <c r="S10" s="94"/>
    </row>
    <row r="11" spans="1:19" s="5" customFormat="1" ht="21" customHeight="1">
      <c r="A11" s="93">
        <v>2</v>
      </c>
      <c r="B11" s="94" t="s">
        <v>468</v>
      </c>
      <c r="C11" s="93"/>
      <c r="D11" s="95">
        <v>1989</v>
      </c>
      <c r="E11" s="93" t="s">
        <v>32</v>
      </c>
      <c r="F11" s="98" t="s">
        <v>25</v>
      </c>
      <c r="G11" s="98" t="s">
        <v>25</v>
      </c>
      <c r="H11" s="93" t="s">
        <v>687</v>
      </c>
      <c r="I11" s="95" t="s">
        <v>37</v>
      </c>
      <c r="J11" s="98" t="s">
        <v>695</v>
      </c>
      <c r="K11" s="96">
        <v>79</v>
      </c>
      <c r="L11" s="96">
        <v>79</v>
      </c>
      <c r="M11" s="96">
        <v>90</v>
      </c>
      <c r="N11" s="97">
        <f t="shared" si="0"/>
        <v>338</v>
      </c>
      <c r="O11" s="96" t="s">
        <v>29</v>
      </c>
      <c r="P11" s="96" t="s">
        <v>346</v>
      </c>
      <c r="Q11" s="93"/>
      <c r="R11" s="94" t="s">
        <v>469</v>
      </c>
      <c r="S11" s="94"/>
    </row>
    <row r="12" spans="1:19" s="5" customFormat="1" ht="21" customHeight="1">
      <c r="A12" s="93">
        <v>3</v>
      </c>
      <c r="B12" s="106" t="s">
        <v>501</v>
      </c>
      <c r="C12" s="107"/>
      <c r="D12" s="107">
        <v>1987</v>
      </c>
      <c r="E12" s="107" t="s">
        <v>32</v>
      </c>
      <c r="F12" s="106" t="s">
        <v>49</v>
      </c>
      <c r="G12" s="106" t="s">
        <v>25</v>
      </c>
      <c r="H12" s="93" t="s">
        <v>687</v>
      </c>
      <c r="I12" s="107" t="s">
        <v>37</v>
      </c>
      <c r="J12" s="108" t="s">
        <v>695</v>
      </c>
      <c r="K12" s="97">
        <v>67.4</v>
      </c>
      <c r="L12" s="97">
        <v>67.4</v>
      </c>
      <c r="M12" s="97">
        <v>97</v>
      </c>
      <c r="N12" s="97">
        <f t="shared" si="0"/>
        <v>328.8</v>
      </c>
      <c r="O12" s="107" t="s">
        <v>22</v>
      </c>
      <c r="P12" s="107" t="s">
        <v>29</v>
      </c>
      <c r="Q12" s="107"/>
      <c r="R12" s="106" t="s">
        <v>502</v>
      </c>
      <c r="S12" s="106"/>
    </row>
    <row r="13" spans="1:19" s="105" customFormat="1" ht="21" customHeight="1">
      <c r="A13" s="93">
        <v>4</v>
      </c>
      <c r="B13" s="94" t="s">
        <v>480</v>
      </c>
      <c r="C13" s="93"/>
      <c r="D13" s="95">
        <v>1990</v>
      </c>
      <c r="E13" s="93" t="s">
        <v>32</v>
      </c>
      <c r="F13" s="98" t="s">
        <v>21</v>
      </c>
      <c r="G13" s="98" t="s">
        <v>21</v>
      </c>
      <c r="H13" s="93" t="s">
        <v>687</v>
      </c>
      <c r="I13" s="95" t="s">
        <v>37</v>
      </c>
      <c r="J13" s="98" t="s">
        <v>695</v>
      </c>
      <c r="K13" s="96">
        <v>72.8</v>
      </c>
      <c r="L13" s="96">
        <v>72.8</v>
      </c>
      <c r="M13" s="96">
        <v>90</v>
      </c>
      <c r="N13" s="97">
        <f t="shared" si="0"/>
        <v>325.6</v>
      </c>
      <c r="O13" s="96" t="s">
        <v>29</v>
      </c>
      <c r="P13" s="96" t="s">
        <v>29</v>
      </c>
      <c r="Q13" s="93"/>
      <c r="R13" s="94" t="s">
        <v>479</v>
      </c>
      <c r="S13" s="94"/>
    </row>
    <row r="14" spans="1:19" s="5" customFormat="1" ht="21" customHeight="1">
      <c r="A14" s="93">
        <v>5</v>
      </c>
      <c r="B14" s="94" t="s">
        <v>478</v>
      </c>
      <c r="C14" s="93"/>
      <c r="D14" s="95">
        <v>1990</v>
      </c>
      <c r="E14" s="93"/>
      <c r="F14" s="98" t="s">
        <v>38</v>
      </c>
      <c r="G14" s="98" t="s">
        <v>25</v>
      </c>
      <c r="H14" s="93" t="s">
        <v>687</v>
      </c>
      <c r="I14" s="95" t="s">
        <v>37</v>
      </c>
      <c r="J14" s="98" t="s">
        <v>85</v>
      </c>
      <c r="K14" s="96">
        <v>69.2</v>
      </c>
      <c r="L14" s="96">
        <v>69.2</v>
      </c>
      <c r="M14" s="96">
        <v>90</v>
      </c>
      <c r="N14" s="97">
        <f t="shared" si="0"/>
        <v>318.4</v>
      </c>
      <c r="O14" s="107" t="s">
        <v>22</v>
      </c>
      <c r="P14" s="107" t="s">
        <v>29</v>
      </c>
      <c r="Q14" s="107"/>
      <c r="R14" s="106" t="s">
        <v>492</v>
      </c>
      <c r="S14" s="106"/>
    </row>
    <row r="15" spans="1:19" s="5" customFormat="1" ht="21" customHeight="1">
      <c r="A15" s="93">
        <v>6</v>
      </c>
      <c r="B15" s="106" t="s">
        <v>676</v>
      </c>
      <c r="C15" s="107"/>
      <c r="D15" s="107">
        <v>1989</v>
      </c>
      <c r="E15" s="107" t="s">
        <v>32</v>
      </c>
      <c r="F15" s="106" t="s">
        <v>48</v>
      </c>
      <c r="G15" s="106" t="s">
        <v>25</v>
      </c>
      <c r="H15" s="93" t="s">
        <v>687</v>
      </c>
      <c r="I15" s="107" t="s">
        <v>37</v>
      </c>
      <c r="J15" s="108" t="s">
        <v>695</v>
      </c>
      <c r="K15" s="97">
        <v>73.8</v>
      </c>
      <c r="L15" s="97">
        <v>73.8</v>
      </c>
      <c r="M15" s="97">
        <v>85</v>
      </c>
      <c r="N15" s="97">
        <f t="shared" si="0"/>
        <v>317.6</v>
      </c>
      <c r="O15" s="96" t="s">
        <v>22</v>
      </c>
      <c r="P15" s="96" t="s">
        <v>29</v>
      </c>
      <c r="Q15" s="93" t="s">
        <v>437</v>
      </c>
      <c r="R15" s="94" t="s">
        <v>481</v>
      </c>
      <c r="S15" s="94"/>
    </row>
    <row r="16" spans="1:19" s="5" customFormat="1" ht="21" customHeight="1">
      <c r="A16" s="93">
        <v>7</v>
      </c>
      <c r="B16" s="106" t="s">
        <v>486</v>
      </c>
      <c r="C16" s="107"/>
      <c r="D16" s="107">
        <v>1989</v>
      </c>
      <c r="E16" s="107"/>
      <c r="F16" s="106" t="s">
        <v>36</v>
      </c>
      <c r="G16" s="106" t="s">
        <v>34</v>
      </c>
      <c r="H16" s="93" t="s">
        <v>687</v>
      </c>
      <c r="I16" s="107" t="s">
        <v>37</v>
      </c>
      <c r="J16" s="108" t="s">
        <v>85</v>
      </c>
      <c r="K16" s="97">
        <v>72.7</v>
      </c>
      <c r="L16" s="97">
        <v>72.7</v>
      </c>
      <c r="M16" s="97">
        <v>85</v>
      </c>
      <c r="N16" s="97">
        <f t="shared" si="0"/>
        <v>315.4</v>
      </c>
      <c r="O16" s="107" t="s">
        <v>22</v>
      </c>
      <c r="P16" s="107" t="s">
        <v>29</v>
      </c>
      <c r="Q16" s="107"/>
      <c r="R16" s="106" t="s">
        <v>487</v>
      </c>
      <c r="S16" s="106"/>
    </row>
    <row r="17" spans="1:19" s="5" customFormat="1" ht="21" customHeight="1">
      <c r="A17" s="93">
        <v>8</v>
      </c>
      <c r="B17" s="94" t="s">
        <v>505</v>
      </c>
      <c r="C17" s="93"/>
      <c r="D17" s="95">
        <v>1992</v>
      </c>
      <c r="E17" s="93" t="s">
        <v>32</v>
      </c>
      <c r="F17" s="98" t="s">
        <v>25</v>
      </c>
      <c r="G17" s="98" t="s">
        <v>68</v>
      </c>
      <c r="H17" s="93" t="s">
        <v>687</v>
      </c>
      <c r="I17" s="95" t="s">
        <v>37</v>
      </c>
      <c r="J17" s="98" t="s">
        <v>85</v>
      </c>
      <c r="K17" s="96">
        <v>75.6</v>
      </c>
      <c r="L17" s="96">
        <v>75.6</v>
      </c>
      <c r="M17" s="96">
        <v>80</v>
      </c>
      <c r="N17" s="97">
        <f t="shared" si="0"/>
        <v>311.2</v>
      </c>
      <c r="O17" s="96" t="s">
        <v>29</v>
      </c>
      <c r="P17" s="96" t="s">
        <v>29</v>
      </c>
      <c r="Q17" s="93"/>
      <c r="R17" s="94" t="s">
        <v>482</v>
      </c>
      <c r="S17" s="94"/>
    </row>
    <row r="18" spans="1:19" s="5" customFormat="1" ht="21" customHeight="1">
      <c r="A18" s="93">
        <v>9</v>
      </c>
      <c r="B18" s="94" t="s">
        <v>483</v>
      </c>
      <c r="C18" s="93"/>
      <c r="D18" s="95">
        <v>1990</v>
      </c>
      <c r="E18" s="93"/>
      <c r="F18" s="98" t="s">
        <v>36</v>
      </c>
      <c r="G18" s="98" t="s">
        <v>34</v>
      </c>
      <c r="H18" s="93" t="s">
        <v>687</v>
      </c>
      <c r="I18" s="95" t="s">
        <v>37</v>
      </c>
      <c r="J18" s="98" t="s">
        <v>85</v>
      </c>
      <c r="K18" s="96">
        <v>73.2</v>
      </c>
      <c r="L18" s="96">
        <v>73.2</v>
      </c>
      <c r="M18" s="96">
        <v>80</v>
      </c>
      <c r="N18" s="97">
        <f t="shared" si="0"/>
        <v>306.4</v>
      </c>
      <c r="O18" s="96" t="s">
        <v>29</v>
      </c>
      <c r="P18" s="96" t="s">
        <v>29</v>
      </c>
      <c r="Q18" s="93"/>
      <c r="R18" s="94" t="s">
        <v>484</v>
      </c>
      <c r="S18" s="94"/>
    </row>
    <row r="19" spans="1:19" s="5" customFormat="1" ht="21" customHeight="1">
      <c r="A19" s="93">
        <v>10</v>
      </c>
      <c r="B19" s="94" t="s">
        <v>103</v>
      </c>
      <c r="C19" s="93"/>
      <c r="D19" s="95">
        <v>1989</v>
      </c>
      <c r="E19" s="93"/>
      <c r="F19" s="98" t="s">
        <v>80</v>
      </c>
      <c r="G19" s="98" t="s">
        <v>271</v>
      </c>
      <c r="H19" s="93" t="s">
        <v>687</v>
      </c>
      <c r="I19" s="95" t="s">
        <v>37</v>
      </c>
      <c r="J19" s="98" t="s">
        <v>695</v>
      </c>
      <c r="K19" s="96">
        <v>77.9</v>
      </c>
      <c r="L19" s="96">
        <v>77.9</v>
      </c>
      <c r="M19" s="96">
        <v>75</v>
      </c>
      <c r="N19" s="97">
        <f t="shared" si="0"/>
        <v>305.8</v>
      </c>
      <c r="O19" s="93" t="s">
        <v>29</v>
      </c>
      <c r="P19" s="93" t="s">
        <v>29</v>
      </c>
      <c r="Q19" s="93" t="s">
        <v>27</v>
      </c>
      <c r="R19" s="94" t="s">
        <v>455</v>
      </c>
      <c r="S19" s="94"/>
    </row>
    <row r="20" spans="1:19" s="5" customFormat="1" ht="21" customHeight="1">
      <c r="A20" s="93">
        <v>11</v>
      </c>
      <c r="B20" s="106" t="s">
        <v>488</v>
      </c>
      <c r="C20" s="107"/>
      <c r="D20" s="107">
        <v>1990</v>
      </c>
      <c r="E20" s="107" t="s">
        <v>32</v>
      </c>
      <c r="F20" s="106" t="s">
        <v>48</v>
      </c>
      <c r="G20" s="106" t="s">
        <v>48</v>
      </c>
      <c r="H20" s="93" t="s">
        <v>687</v>
      </c>
      <c r="I20" s="107" t="s">
        <v>37</v>
      </c>
      <c r="J20" s="108" t="s">
        <v>695</v>
      </c>
      <c r="K20" s="97">
        <v>75.7</v>
      </c>
      <c r="L20" s="97">
        <v>75.7</v>
      </c>
      <c r="M20" s="97">
        <v>75</v>
      </c>
      <c r="N20" s="97">
        <f t="shared" si="0"/>
        <v>301.4</v>
      </c>
      <c r="O20" s="107" t="s">
        <v>29</v>
      </c>
      <c r="P20" s="107" t="s">
        <v>45</v>
      </c>
      <c r="Q20" s="107"/>
      <c r="R20" s="106" t="s">
        <v>489</v>
      </c>
      <c r="S20" s="106"/>
    </row>
    <row r="21" spans="1:19" s="5" customFormat="1" ht="21" customHeight="1">
      <c r="A21" s="93">
        <v>12</v>
      </c>
      <c r="B21" s="94" t="s">
        <v>476</v>
      </c>
      <c r="C21" s="93"/>
      <c r="D21" s="95">
        <v>1989</v>
      </c>
      <c r="E21" s="93"/>
      <c r="F21" s="98" t="s">
        <v>43</v>
      </c>
      <c r="G21" s="98" t="s">
        <v>34</v>
      </c>
      <c r="H21" s="93" t="s">
        <v>687</v>
      </c>
      <c r="I21" s="95" t="s">
        <v>37</v>
      </c>
      <c r="J21" s="98" t="s">
        <v>695</v>
      </c>
      <c r="K21" s="96">
        <v>78.7</v>
      </c>
      <c r="L21" s="96">
        <v>78.7</v>
      </c>
      <c r="M21" s="96">
        <v>70</v>
      </c>
      <c r="N21" s="97">
        <f t="shared" si="0"/>
        <v>297.4</v>
      </c>
      <c r="O21" s="96" t="s">
        <v>29</v>
      </c>
      <c r="P21" s="96" t="s">
        <v>29</v>
      </c>
      <c r="Q21" s="93"/>
      <c r="R21" s="94" t="s">
        <v>477</v>
      </c>
      <c r="S21" s="94"/>
    </row>
    <row r="22" spans="1:19" s="5" customFormat="1" ht="21" customHeight="1">
      <c r="A22" s="93">
        <v>13</v>
      </c>
      <c r="B22" s="94" t="s">
        <v>453</v>
      </c>
      <c r="C22" s="93">
        <v>1989</v>
      </c>
      <c r="D22" s="95"/>
      <c r="E22" s="93"/>
      <c r="F22" s="98" t="s">
        <v>78</v>
      </c>
      <c r="G22" s="98" t="s">
        <v>271</v>
      </c>
      <c r="H22" s="93" t="s">
        <v>687</v>
      </c>
      <c r="I22" s="95" t="s">
        <v>37</v>
      </c>
      <c r="J22" s="98" t="s">
        <v>695</v>
      </c>
      <c r="K22" s="96">
        <v>72.7</v>
      </c>
      <c r="L22" s="96">
        <v>72.7</v>
      </c>
      <c r="M22" s="96">
        <v>75</v>
      </c>
      <c r="N22" s="97">
        <f t="shared" si="0"/>
        <v>295.4</v>
      </c>
      <c r="O22" s="93" t="s">
        <v>65</v>
      </c>
      <c r="P22" s="93" t="s">
        <v>29</v>
      </c>
      <c r="Q22" s="93"/>
      <c r="R22" s="94" t="s">
        <v>454</v>
      </c>
      <c r="S22" s="94"/>
    </row>
    <row r="23" spans="1:19" s="5" customFormat="1" ht="21" customHeight="1">
      <c r="A23" s="93">
        <v>14</v>
      </c>
      <c r="B23" s="94" t="s">
        <v>129</v>
      </c>
      <c r="C23" s="93"/>
      <c r="D23" s="95">
        <v>1988</v>
      </c>
      <c r="E23" s="93"/>
      <c r="F23" s="98" t="s">
        <v>41</v>
      </c>
      <c r="G23" s="98" t="s">
        <v>50</v>
      </c>
      <c r="H23" s="93" t="s">
        <v>687</v>
      </c>
      <c r="I23" s="95" t="s">
        <v>37</v>
      </c>
      <c r="J23" s="98" t="s">
        <v>458</v>
      </c>
      <c r="K23" s="96">
        <v>76</v>
      </c>
      <c r="L23" s="96">
        <v>76</v>
      </c>
      <c r="M23" s="96">
        <v>70</v>
      </c>
      <c r="N23" s="97">
        <f t="shared" si="0"/>
        <v>292</v>
      </c>
      <c r="O23" s="93" t="s">
        <v>22</v>
      </c>
      <c r="P23" s="93" t="s">
        <v>29</v>
      </c>
      <c r="Q23" s="93"/>
      <c r="R23" s="94" t="s">
        <v>459</v>
      </c>
      <c r="S23" s="94"/>
    </row>
    <row r="24" spans="1:19" s="5" customFormat="1" ht="21" customHeight="1">
      <c r="A24" s="93">
        <v>15</v>
      </c>
      <c r="B24" s="94" t="s">
        <v>456</v>
      </c>
      <c r="C24" s="93"/>
      <c r="D24" s="95">
        <v>1989</v>
      </c>
      <c r="E24" s="93"/>
      <c r="F24" s="98" t="s">
        <v>321</v>
      </c>
      <c r="G24" s="98" t="s">
        <v>271</v>
      </c>
      <c r="H24" s="93" t="s">
        <v>687</v>
      </c>
      <c r="I24" s="95" t="s">
        <v>37</v>
      </c>
      <c r="J24" s="98" t="s">
        <v>695</v>
      </c>
      <c r="K24" s="96">
        <v>72.4</v>
      </c>
      <c r="L24" s="96">
        <v>72.4</v>
      </c>
      <c r="M24" s="96">
        <v>70</v>
      </c>
      <c r="N24" s="97">
        <f t="shared" si="0"/>
        <v>284.8</v>
      </c>
      <c r="O24" s="93" t="s">
        <v>22</v>
      </c>
      <c r="P24" s="93" t="s">
        <v>29</v>
      </c>
      <c r="Q24" s="93"/>
      <c r="R24" s="94" t="s">
        <v>457</v>
      </c>
      <c r="S24" s="94"/>
    </row>
    <row r="25" spans="1:19" s="5" customFormat="1" ht="21" customHeight="1">
      <c r="A25" s="93">
        <v>16</v>
      </c>
      <c r="B25" s="94" t="s">
        <v>472</v>
      </c>
      <c r="C25" s="93"/>
      <c r="D25" s="95">
        <v>1992</v>
      </c>
      <c r="E25" s="93"/>
      <c r="F25" s="98" t="s">
        <v>80</v>
      </c>
      <c r="G25" s="98" t="s">
        <v>25</v>
      </c>
      <c r="H25" s="93" t="s">
        <v>687</v>
      </c>
      <c r="I25" s="95" t="s">
        <v>37</v>
      </c>
      <c r="J25" s="98" t="s">
        <v>85</v>
      </c>
      <c r="K25" s="96">
        <v>82.2</v>
      </c>
      <c r="L25" s="96">
        <v>82.2</v>
      </c>
      <c r="M25" s="96">
        <v>60</v>
      </c>
      <c r="N25" s="97">
        <f t="shared" si="0"/>
        <v>284.4</v>
      </c>
      <c r="O25" s="96" t="s">
        <v>22</v>
      </c>
      <c r="P25" s="96" t="s">
        <v>29</v>
      </c>
      <c r="Q25" s="93"/>
      <c r="R25" s="94" t="s">
        <v>473</v>
      </c>
      <c r="S25" s="94"/>
    </row>
    <row r="26" spans="1:19" s="5" customFormat="1" ht="21" customHeight="1">
      <c r="A26" s="93">
        <v>17</v>
      </c>
      <c r="B26" s="106" t="s">
        <v>86</v>
      </c>
      <c r="C26" s="107"/>
      <c r="D26" s="107">
        <v>1981</v>
      </c>
      <c r="E26" s="107" t="s">
        <v>32</v>
      </c>
      <c r="F26" s="106" t="s">
        <v>31</v>
      </c>
      <c r="G26" s="106" t="s">
        <v>31</v>
      </c>
      <c r="H26" s="93" t="s">
        <v>687</v>
      </c>
      <c r="I26" s="107" t="s">
        <v>37</v>
      </c>
      <c r="J26" s="108" t="s">
        <v>695</v>
      </c>
      <c r="K26" s="97">
        <v>57.6</v>
      </c>
      <c r="L26" s="97">
        <v>57.6</v>
      </c>
      <c r="M26" s="97">
        <v>80</v>
      </c>
      <c r="N26" s="97">
        <f t="shared" si="0"/>
        <v>275.2</v>
      </c>
      <c r="O26" s="107" t="s">
        <v>22</v>
      </c>
      <c r="P26" s="107" t="s">
        <v>29</v>
      </c>
      <c r="Q26" s="107"/>
      <c r="R26" s="106" t="s">
        <v>485</v>
      </c>
      <c r="S26" s="106"/>
    </row>
    <row r="27" spans="1:19" s="5" customFormat="1" ht="21" customHeight="1">
      <c r="A27" s="93">
        <v>18</v>
      </c>
      <c r="B27" s="106" t="s">
        <v>495</v>
      </c>
      <c r="C27" s="107"/>
      <c r="D27" s="107">
        <v>1991</v>
      </c>
      <c r="E27" s="107"/>
      <c r="F27" s="106" t="s">
        <v>36</v>
      </c>
      <c r="G27" s="106" t="s">
        <v>34</v>
      </c>
      <c r="H27" s="93" t="s">
        <v>687</v>
      </c>
      <c r="I27" s="107" t="s">
        <v>37</v>
      </c>
      <c r="J27" s="108" t="s">
        <v>695</v>
      </c>
      <c r="K27" s="97">
        <v>76.5</v>
      </c>
      <c r="L27" s="97">
        <v>76.5</v>
      </c>
      <c r="M27" s="97">
        <v>60</v>
      </c>
      <c r="N27" s="97">
        <f t="shared" si="0"/>
        <v>273</v>
      </c>
      <c r="O27" s="107" t="s">
        <v>29</v>
      </c>
      <c r="P27" s="107" t="s">
        <v>29</v>
      </c>
      <c r="Q27" s="107"/>
      <c r="R27" s="106" t="s">
        <v>496</v>
      </c>
      <c r="S27" s="106"/>
    </row>
    <row r="28" spans="1:19" s="5" customFormat="1" ht="21" customHeight="1">
      <c r="A28" s="93">
        <v>19</v>
      </c>
      <c r="B28" s="106" t="s">
        <v>677</v>
      </c>
      <c r="C28" s="107"/>
      <c r="D28" s="107">
        <v>1989</v>
      </c>
      <c r="E28" s="107" t="s">
        <v>32</v>
      </c>
      <c r="F28" s="106" t="s">
        <v>46</v>
      </c>
      <c r="G28" s="106" t="s">
        <v>46</v>
      </c>
      <c r="H28" s="93" t="s">
        <v>687</v>
      </c>
      <c r="I28" s="107" t="s">
        <v>37</v>
      </c>
      <c r="J28" s="108" t="s">
        <v>85</v>
      </c>
      <c r="K28" s="97">
        <v>71.9</v>
      </c>
      <c r="L28" s="97">
        <v>71.9</v>
      </c>
      <c r="M28" s="97">
        <v>60</v>
      </c>
      <c r="N28" s="97">
        <f t="shared" si="0"/>
        <v>263.8</v>
      </c>
      <c r="O28" s="107" t="s">
        <v>22</v>
      </c>
      <c r="P28" s="107" t="s">
        <v>29</v>
      </c>
      <c r="Q28" s="107"/>
      <c r="R28" s="106" t="s">
        <v>503</v>
      </c>
      <c r="S28" s="106"/>
    </row>
    <row r="29" spans="1:19" s="5" customFormat="1" ht="21" customHeight="1">
      <c r="A29" s="93">
        <v>20</v>
      </c>
      <c r="B29" s="94" t="s">
        <v>463</v>
      </c>
      <c r="C29" s="93"/>
      <c r="D29" s="95">
        <v>1990</v>
      </c>
      <c r="E29" s="93"/>
      <c r="F29" s="98" t="s">
        <v>464</v>
      </c>
      <c r="G29" s="98" t="s">
        <v>464</v>
      </c>
      <c r="H29" s="93" t="s">
        <v>687</v>
      </c>
      <c r="I29" s="95" t="s">
        <v>37</v>
      </c>
      <c r="J29" s="98" t="s">
        <v>85</v>
      </c>
      <c r="K29" s="96">
        <v>74</v>
      </c>
      <c r="L29" s="96">
        <v>74</v>
      </c>
      <c r="M29" s="96">
        <v>55</v>
      </c>
      <c r="N29" s="97">
        <f t="shared" si="0"/>
        <v>258</v>
      </c>
      <c r="O29" s="96" t="s">
        <v>22</v>
      </c>
      <c r="P29" s="96" t="s">
        <v>45</v>
      </c>
      <c r="Q29" s="93"/>
      <c r="R29" s="94" t="s">
        <v>465</v>
      </c>
      <c r="S29" s="94"/>
    </row>
    <row r="30" spans="1:19" s="5" customFormat="1" ht="21" customHeight="1">
      <c r="A30" s="93">
        <v>21</v>
      </c>
      <c r="B30" s="94" t="s">
        <v>451</v>
      </c>
      <c r="C30" s="93"/>
      <c r="D30" s="95">
        <v>1990</v>
      </c>
      <c r="E30" s="93" t="s">
        <v>32</v>
      </c>
      <c r="F30" s="98" t="s">
        <v>48</v>
      </c>
      <c r="G30" s="98" t="s">
        <v>68</v>
      </c>
      <c r="H30" s="93" t="s">
        <v>687</v>
      </c>
      <c r="I30" s="95" t="s">
        <v>37</v>
      </c>
      <c r="J30" s="98" t="s">
        <v>85</v>
      </c>
      <c r="K30" s="96">
        <v>76.5</v>
      </c>
      <c r="L30" s="96">
        <v>76.5</v>
      </c>
      <c r="M30" s="96">
        <v>45</v>
      </c>
      <c r="N30" s="97">
        <f t="shared" si="0"/>
        <v>243</v>
      </c>
      <c r="O30" s="93" t="s">
        <v>22</v>
      </c>
      <c r="P30" s="93" t="s">
        <v>29</v>
      </c>
      <c r="Q30" s="93" t="s">
        <v>437</v>
      </c>
      <c r="R30" s="94" t="s">
        <v>452</v>
      </c>
      <c r="S30" s="94"/>
    </row>
    <row r="31" spans="1:19" s="5" customFormat="1" ht="21" customHeight="1">
      <c r="A31" s="93">
        <v>22</v>
      </c>
      <c r="B31" s="94" t="s">
        <v>474</v>
      </c>
      <c r="C31" s="93"/>
      <c r="D31" s="95">
        <v>1990</v>
      </c>
      <c r="E31" s="93"/>
      <c r="F31" s="98" t="s">
        <v>36</v>
      </c>
      <c r="G31" s="98" t="s">
        <v>25</v>
      </c>
      <c r="H31" s="93" t="s">
        <v>687</v>
      </c>
      <c r="I31" s="95" t="s">
        <v>37</v>
      </c>
      <c r="J31" s="98" t="s">
        <v>85</v>
      </c>
      <c r="K31" s="96">
        <v>75.7</v>
      </c>
      <c r="L31" s="96">
        <v>75.7</v>
      </c>
      <c r="M31" s="96">
        <v>40</v>
      </c>
      <c r="N31" s="97">
        <f t="shared" si="0"/>
        <v>231.4</v>
      </c>
      <c r="O31" s="96" t="s">
        <v>22</v>
      </c>
      <c r="P31" s="96" t="s">
        <v>29</v>
      </c>
      <c r="Q31" s="93"/>
      <c r="R31" s="94" t="s">
        <v>475</v>
      </c>
      <c r="S31" s="94"/>
    </row>
    <row r="32" spans="1:19" s="5" customFormat="1" ht="21" customHeight="1">
      <c r="A32" s="93">
        <v>23</v>
      </c>
      <c r="B32" s="106" t="s">
        <v>497</v>
      </c>
      <c r="C32" s="107"/>
      <c r="D32" s="107">
        <v>1989</v>
      </c>
      <c r="E32" s="107"/>
      <c r="F32" s="106" t="s">
        <v>43</v>
      </c>
      <c r="G32" s="106" t="s">
        <v>34</v>
      </c>
      <c r="H32" s="93" t="s">
        <v>687</v>
      </c>
      <c r="I32" s="107" t="s">
        <v>37</v>
      </c>
      <c r="J32" s="108" t="s">
        <v>85</v>
      </c>
      <c r="K32" s="97">
        <v>68.1</v>
      </c>
      <c r="L32" s="97">
        <v>68.1</v>
      </c>
      <c r="M32" s="97">
        <v>40</v>
      </c>
      <c r="N32" s="97">
        <f t="shared" si="0"/>
        <v>216.2</v>
      </c>
      <c r="O32" s="107" t="s">
        <v>29</v>
      </c>
      <c r="P32" s="107" t="s">
        <v>29</v>
      </c>
      <c r="Q32" s="107"/>
      <c r="R32" s="106" t="s">
        <v>498</v>
      </c>
      <c r="S32" s="106"/>
    </row>
    <row r="33" spans="1:19" s="5" customFormat="1" ht="21" customHeight="1">
      <c r="A33" s="93">
        <v>24</v>
      </c>
      <c r="B33" s="94" t="s">
        <v>470</v>
      </c>
      <c r="C33" s="93"/>
      <c r="D33" s="95">
        <v>1991</v>
      </c>
      <c r="E33" s="93"/>
      <c r="F33" s="98" t="s">
        <v>91</v>
      </c>
      <c r="G33" s="98" t="s">
        <v>91</v>
      </c>
      <c r="H33" s="93" t="s">
        <v>687</v>
      </c>
      <c r="I33" s="95" t="s">
        <v>37</v>
      </c>
      <c r="J33" s="98" t="s">
        <v>85</v>
      </c>
      <c r="K33" s="96">
        <v>79.7</v>
      </c>
      <c r="L33" s="96">
        <v>79.7</v>
      </c>
      <c r="M33" s="96">
        <v>0</v>
      </c>
      <c r="N33" s="97">
        <f t="shared" si="0"/>
        <v>159.4</v>
      </c>
      <c r="O33" s="96" t="s">
        <v>22</v>
      </c>
      <c r="P33" s="96" t="s">
        <v>29</v>
      </c>
      <c r="Q33" s="93"/>
      <c r="R33" s="94" t="s">
        <v>471</v>
      </c>
      <c r="S33" s="94"/>
    </row>
    <row r="34" spans="1:19" s="5" customFormat="1" ht="21" customHeight="1">
      <c r="A34" s="93">
        <v>25</v>
      </c>
      <c r="B34" s="94" t="s">
        <v>466</v>
      </c>
      <c r="C34" s="93"/>
      <c r="D34" s="95">
        <v>1990</v>
      </c>
      <c r="E34" s="93"/>
      <c r="F34" s="98" t="s">
        <v>53</v>
      </c>
      <c r="G34" s="98" t="s">
        <v>44</v>
      </c>
      <c r="H34" s="93" t="s">
        <v>687</v>
      </c>
      <c r="I34" s="95" t="s">
        <v>37</v>
      </c>
      <c r="J34" s="98" t="s">
        <v>85</v>
      </c>
      <c r="K34" s="96">
        <v>76.3</v>
      </c>
      <c r="L34" s="96">
        <v>76.3</v>
      </c>
      <c r="M34" s="96">
        <v>0</v>
      </c>
      <c r="N34" s="97">
        <f t="shared" si="0"/>
        <v>152.6</v>
      </c>
      <c r="O34" s="96" t="s">
        <v>29</v>
      </c>
      <c r="P34" s="96" t="s">
        <v>29</v>
      </c>
      <c r="Q34" s="93"/>
      <c r="R34" s="94" t="s">
        <v>467</v>
      </c>
      <c r="S34" s="94"/>
    </row>
    <row r="35" spans="1:19" s="105" customFormat="1" ht="21" customHeight="1">
      <c r="A35" s="93">
        <v>26</v>
      </c>
      <c r="B35" s="106" t="s">
        <v>493</v>
      </c>
      <c r="C35" s="107"/>
      <c r="D35" s="107">
        <v>1990</v>
      </c>
      <c r="E35" s="107" t="s">
        <v>32</v>
      </c>
      <c r="F35" s="106" t="s">
        <v>21</v>
      </c>
      <c r="G35" s="106" t="s">
        <v>21</v>
      </c>
      <c r="H35" s="93" t="s">
        <v>687</v>
      </c>
      <c r="I35" s="107" t="s">
        <v>37</v>
      </c>
      <c r="J35" s="108" t="s">
        <v>695</v>
      </c>
      <c r="K35" s="97">
        <v>72.6</v>
      </c>
      <c r="L35" s="97">
        <v>72.6</v>
      </c>
      <c r="M35" s="97">
        <v>0</v>
      </c>
      <c r="N35" s="97">
        <f t="shared" si="0"/>
        <v>145.2</v>
      </c>
      <c r="O35" s="107" t="s">
        <v>29</v>
      </c>
      <c r="P35" s="107" t="s">
        <v>29</v>
      </c>
      <c r="Q35" s="107"/>
      <c r="R35" s="106" t="s">
        <v>494</v>
      </c>
      <c r="S35" s="106"/>
    </row>
    <row r="36" spans="1:19" s="5" customFormat="1" ht="21" customHeight="1">
      <c r="A36" s="93">
        <v>27</v>
      </c>
      <c r="B36" s="106" t="s">
        <v>504</v>
      </c>
      <c r="C36" s="107"/>
      <c r="D36" s="107">
        <v>1990</v>
      </c>
      <c r="E36" s="107"/>
      <c r="F36" s="106" t="s">
        <v>232</v>
      </c>
      <c r="G36" s="106" t="s">
        <v>232</v>
      </c>
      <c r="H36" s="93" t="s">
        <v>687</v>
      </c>
      <c r="I36" s="107" t="s">
        <v>37</v>
      </c>
      <c r="J36" s="108" t="s">
        <v>695</v>
      </c>
      <c r="K36" s="97">
        <v>70.4</v>
      </c>
      <c r="L36" s="97">
        <v>70.4</v>
      </c>
      <c r="M36" s="97">
        <v>0</v>
      </c>
      <c r="N36" s="97">
        <f t="shared" si="0"/>
        <v>140.8</v>
      </c>
      <c r="O36" s="107" t="s">
        <v>22</v>
      </c>
      <c r="P36" s="107" t="s">
        <v>29</v>
      </c>
      <c r="Q36" s="107"/>
      <c r="R36" s="106" t="s">
        <v>678</v>
      </c>
      <c r="S36" s="106"/>
    </row>
    <row r="37" spans="1:19" s="5" customFormat="1" ht="21" customHeight="1">
      <c r="A37" s="93">
        <v>28</v>
      </c>
      <c r="B37" s="106" t="s">
        <v>499</v>
      </c>
      <c r="C37" s="107"/>
      <c r="D37" s="107">
        <v>1986</v>
      </c>
      <c r="E37" s="107"/>
      <c r="F37" s="106" t="s">
        <v>41</v>
      </c>
      <c r="G37" s="106" t="s">
        <v>25</v>
      </c>
      <c r="H37" s="93" t="s">
        <v>687</v>
      </c>
      <c r="I37" s="107" t="s">
        <v>37</v>
      </c>
      <c r="J37" s="108" t="s">
        <v>85</v>
      </c>
      <c r="K37" s="97">
        <v>67.1</v>
      </c>
      <c r="L37" s="97">
        <v>67.1</v>
      </c>
      <c r="M37" s="97">
        <v>0</v>
      </c>
      <c r="N37" s="97">
        <f t="shared" si="0"/>
        <v>134.2</v>
      </c>
      <c r="O37" s="107" t="s">
        <v>22</v>
      </c>
      <c r="P37" s="107" t="s">
        <v>29</v>
      </c>
      <c r="Q37" s="107"/>
      <c r="R37" s="106" t="s">
        <v>500</v>
      </c>
      <c r="S37" s="106"/>
    </row>
    <row r="38" spans="1:19" s="5" customFormat="1" ht="21" customHeight="1">
      <c r="A38" s="93">
        <v>29</v>
      </c>
      <c r="B38" s="106" t="s">
        <v>490</v>
      </c>
      <c r="C38" s="107"/>
      <c r="D38" s="107">
        <v>1991</v>
      </c>
      <c r="E38" s="107" t="s">
        <v>32</v>
      </c>
      <c r="F38" s="106" t="s">
        <v>47</v>
      </c>
      <c r="G38" s="106" t="s">
        <v>47</v>
      </c>
      <c r="H38" s="107" t="s">
        <v>688</v>
      </c>
      <c r="I38" s="107" t="s">
        <v>37</v>
      </c>
      <c r="J38" s="108" t="s">
        <v>695</v>
      </c>
      <c r="K38" s="97">
        <v>80.4</v>
      </c>
      <c r="L38" s="97">
        <v>80.4</v>
      </c>
      <c r="M38" s="97">
        <v>60</v>
      </c>
      <c r="N38" s="97">
        <f t="shared" si="0"/>
        <v>280.8</v>
      </c>
      <c r="O38" s="107" t="s">
        <v>22</v>
      </c>
      <c r="P38" s="107" t="s">
        <v>29</v>
      </c>
      <c r="Q38" s="107"/>
      <c r="R38" s="106" t="s">
        <v>491</v>
      </c>
      <c r="S38" s="106"/>
    </row>
    <row r="39" spans="1:10" s="44" customFormat="1" ht="9.75" customHeight="1">
      <c r="A39" s="20"/>
      <c r="C39" s="45"/>
      <c r="D39" s="45"/>
      <c r="E39" s="45"/>
      <c r="H39" s="45"/>
      <c r="I39" s="45"/>
      <c r="J39" s="46"/>
    </row>
    <row r="40" spans="2:10" s="5" customFormat="1" ht="15.75">
      <c r="B40" s="167" t="s">
        <v>668</v>
      </c>
      <c r="C40" s="167"/>
      <c r="D40" s="11"/>
      <c r="E40" s="11"/>
      <c r="H40" s="11"/>
      <c r="I40" s="11"/>
      <c r="J40" s="36"/>
    </row>
  </sheetData>
  <sheetProtection/>
  <mergeCells count="28">
    <mergeCell ref="S8:S9"/>
    <mergeCell ref="N8:N9"/>
    <mergeCell ref="Q8:Q9"/>
    <mergeCell ref="R8:R9"/>
    <mergeCell ref="O8:P8"/>
    <mergeCell ref="A7:E7"/>
    <mergeCell ref="I8:I9"/>
    <mergeCell ref="E8:E9"/>
    <mergeCell ref="B8:B9"/>
    <mergeCell ref="A8:A9"/>
    <mergeCell ref="K8:K9"/>
    <mergeCell ref="L8:L9"/>
    <mergeCell ref="M8:M9"/>
    <mergeCell ref="B40:C40"/>
    <mergeCell ref="C8:D8"/>
    <mergeCell ref="J8:J9"/>
    <mergeCell ref="F8:F9"/>
    <mergeCell ref="G8:G9"/>
    <mergeCell ref="H8:H9"/>
    <mergeCell ref="A6:S6"/>
    <mergeCell ref="A3:F3"/>
    <mergeCell ref="G3:S3"/>
    <mergeCell ref="A4:F4"/>
    <mergeCell ref="A5:S5"/>
    <mergeCell ref="A1:F1"/>
    <mergeCell ref="G1:S1"/>
    <mergeCell ref="A2:F2"/>
    <mergeCell ref="G2:S2"/>
  </mergeCells>
  <printOptions/>
  <pageMargins left="0.2362204724409449" right="0.07874015748031496" top="0.5905511811023623" bottom="0.7874015748031497" header="0.5118110236220472" footer="0.5118110236220472"/>
  <pageSetup horizontalDpi="300" verticalDpi="300" orientation="landscape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B9" sqref="A9:S28"/>
    </sheetView>
  </sheetViews>
  <sheetFormatPr defaultColWidth="8.88671875" defaultRowHeight="18.75"/>
  <cols>
    <col min="1" max="1" width="2.88671875" style="6" customWidth="1"/>
    <col min="2" max="2" width="15.5546875" style="0" customWidth="1"/>
    <col min="3" max="5" width="4.5546875" style="6" customWidth="1"/>
    <col min="6" max="7" width="10.88671875" style="7" customWidth="1"/>
    <col min="8" max="8" width="8.3359375" style="6" customWidth="1"/>
    <col min="9" max="9" width="3.99609375" style="6" customWidth="1"/>
    <col min="10" max="10" width="15.6640625" style="33" customWidth="1"/>
    <col min="11" max="14" width="5.6640625" style="6" customWidth="1"/>
    <col min="15" max="15" width="3.99609375" style="6" hidden="1" customWidth="1"/>
    <col min="16" max="16" width="4.88671875" style="6" hidden="1" customWidth="1"/>
    <col min="17" max="17" width="6.5546875" style="6" hidden="1" customWidth="1"/>
    <col min="18" max="18" width="9.5546875" style="7" hidden="1" customWidth="1"/>
    <col min="19" max="19" width="8.3359375" style="0" customWidth="1"/>
    <col min="20" max="20" width="15.3359375" style="0" customWidth="1"/>
  </cols>
  <sheetData>
    <row r="1" spans="1:20" s="16" customFormat="1" ht="18.75">
      <c r="A1" s="157" t="s">
        <v>0</v>
      </c>
      <c r="B1" s="157"/>
      <c r="C1" s="157"/>
      <c r="D1" s="157"/>
      <c r="E1" s="157"/>
      <c r="F1" s="157"/>
      <c r="G1" s="158" t="s">
        <v>1</v>
      </c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25"/>
    </row>
    <row r="2" spans="1:20" s="16" customFormat="1" ht="18.75">
      <c r="A2" s="158" t="s">
        <v>2</v>
      </c>
      <c r="B2" s="158"/>
      <c r="C2" s="158"/>
      <c r="D2" s="158"/>
      <c r="E2" s="158"/>
      <c r="F2" s="158"/>
      <c r="G2" s="159" t="s">
        <v>79</v>
      </c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25"/>
    </row>
    <row r="3" spans="1:20" s="16" customFormat="1" ht="18.75">
      <c r="A3" s="158" t="s">
        <v>3</v>
      </c>
      <c r="B3" s="158"/>
      <c r="C3" s="158"/>
      <c r="D3" s="158"/>
      <c r="E3" s="158"/>
      <c r="F3" s="158"/>
      <c r="G3" s="162" t="s">
        <v>657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27"/>
    </row>
    <row r="4" spans="1:20" s="16" customFormat="1" ht="15" customHeight="1">
      <c r="A4" s="161"/>
      <c r="B4" s="161"/>
      <c r="C4" s="161"/>
      <c r="D4" s="161"/>
      <c r="E4" s="161"/>
      <c r="F4" s="161"/>
      <c r="I4" s="18"/>
      <c r="J4" s="18"/>
      <c r="K4" s="30"/>
      <c r="L4" s="30"/>
      <c r="M4" s="30"/>
      <c r="N4" s="30"/>
      <c r="O4" s="30"/>
      <c r="P4" s="18"/>
      <c r="Q4" s="18"/>
      <c r="R4" s="18"/>
      <c r="S4" s="18"/>
      <c r="T4" s="18"/>
    </row>
    <row r="5" spans="1:22" s="62" customFormat="1" ht="18.75" customHeight="1">
      <c r="A5" s="164" t="s">
        <v>714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61"/>
      <c r="U5" s="61"/>
      <c r="V5" s="61"/>
    </row>
    <row r="6" spans="1:19" s="62" customFormat="1" ht="21" customHeight="1">
      <c r="A6" s="170" t="s">
        <v>56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</row>
    <row r="7" spans="1:18" s="62" customFormat="1" ht="16.5" customHeight="1">
      <c r="A7" s="168" t="s">
        <v>82</v>
      </c>
      <c r="B7" s="168"/>
      <c r="C7" s="168"/>
      <c r="D7" s="168"/>
      <c r="E7" s="168"/>
      <c r="F7" s="65"/>
      <c r="G7" s="65"/>
      <c r="H7" s="59"/>
      <c r="I7" s="59"/>
      <c r="J7" s="78"/>
      <c r="K7" s="59"/>
      <c r="L7" s="59"/>
      <c r="M7" s="59"/>
      <c r="N7" s="59"/>
      <c r="O7" s="59"/>
      <c r="P7" s="67"/>
      <c r="Q7" s="67"/>
      <c r="R7" s="79"/>
    </row>
    <row r="8" spans="1:18" s="1" customFormat="1" ht="8.25" customHeight="1">
      <c r="A8" s="3"/>
      <c r="B8" s="3"/>
      <c r="C8" s="2"/>
      <c r="D8" s="2"/>
      <c r="E8" s="2"/>
      <c r="F8" s="3"/>
      <c r="G8" s="3"/>
      <c r="H8" s="2"/>
      <c r="I8" s="2"/>
      <c r="J8" s="31"/>
      <c r="K8" s="2"/>
      <c r="L8" s="2"/>
      <c r="M8" s="2"/>
      <c r="N8" s="2"/>
      <c r="O8" s="2"/>
      <c r="P8" s="34"/>
      <c r="Q8" s="34"/>
      <c r="R8" s="35"/>
    </row>
    <row r="9" spans="1:19" s="109" customFormat="1" ht="34.5" customHeight="1">
      <c r="A9" s="169" t="s">
        <v>5</v>
      </c>
      <c r="B9" s="149" t="s">
        <v>6</v>
      </c>
      <c r="C9" s="154" t="s">
        <v>7</v>
      </c>
      <c r="D9" s="156"/>
      <c r="E9" s="149" t="s">
        <v>97</v>
      </c>
      <c r="F9" s="149" t="s">
        <v>8</v>
      </c>
      <c r="G9" s="149" t="s">
        <v>9</v>
      </c>
      <c r="H9" s="149" t="s">
        <v>10</v>
      </c>
      <c r="I9" s="149" t="s">
        <v>81</v>
      </c>
      <c r="J9" s="149" t="s">
        <v>11</v>
      </c>
      <c r="K9" s="152" t="s">
        <v>716</v>
      </c>
      <c r="L9" s="152" t="s">
        <v>441</v>
      </c>
      <c r="M9" s="152" t="s">
        <v>715</v>
      </c>
      <c r="N9" s="152" t="s">
        <v>234</v>
      </c>
      <c r="O9" s="160" t="s">
        <v>12</v>
      </c>
      <c r="P9" s="160"/>
      <c r="Q9" s="160" t="s">
        <v>461</v>
      </c>
      <c r="R9" s="160" t="s">
        <v>221</v>
      </c>
      <c r="S9" s="160" t="s">
        <v>15</v>
      </c>
    </row>
    <row r="10" spans="1:19" s="109" customFormat="1" ht="34.5" customHeight="1">
      <c r="A10" s="169"/>
      <c r="B10" s="151"/>
      <c r="C10" s="84" t="s">
        <v>16</v>
      </c>
      <c r="D10" s="84" t="s">
        <v>17</v>
      </c>
      <c r="E10" s="151"/>
      <c r="F10" s="151"/>
      <c r="G10" s="151"/>
      <c r="H10" s="151"/>
      <c r="I10" s="151"/>
      <c r="J10" s="151"/>
      <c r="K10" s="153"/>
      <c r="L10" s="153"/>
      <c r="M10" s="153"/>
      <c r="N10" s="153"/>
      <c r="O10" s="84" t="s">
        <v>18</v>
      </c>
      <c r="P10" s="84" t="s">
        <v>19</v>
      </c>
      <c r="Q10" s="160"/>
      <c r="R10" s="160"/>
      <c r="S10" s="160"/>
    </row>
    <row r="11" spans="1:19" s="109" customFormat="1" ht="20.25" customHeight="1">
      <c r="A11" s="93">
        <v>1</v>
      </c>
      <c r="B11" s="106" t="s">
        <v>66</v>
      </c>
      <c r="C11" s="107"/>
      <c r="D11" s="107">
        <v>1988</v>
      </c>
      <c r="E11" s="107" t="s">
        <v>32</v>
      </c>
      <c r="F11" s="108" t="s">
        <v>44</v>
      </c>
      <c r="G11" s="108" t="s">
        <v>215</v>
      </c>
      <c r="H11" s="107" t="s">
        <v>689</v>
      </c>
      <c r="I11" s="107" t="s">
        <v>37</v>
      </c>
      <c r="J11" s="110" t="s">
        <v>719</v>
      </c>
      <c r="K11" s="97">
        <v>66</v>
      </c>
      <c r="L11" s="97">
        <v>69</v>
      </c>
      <c r="M11" s="97">
        <v>90</v>
      </c>
      <c r="N11" s="97">
        <f aca="true" t="shared" si="0" ref="N11:N28">K11+L11+M11*2</f>
        <v>315</v>
      </c>
      <c r="O11" s="107" t="s">
        <v>22</v>
      </c>
      <c r="P11" s="107"/>
      <c r="Q11" s="107"/>
      <c r="R11" s="108" t="s">
        <v>296</v>
      </c>
      <c r="S11" s="106"/>
    </row>
    <row r="12" spans="1:19" s="109" customFormat="1" ht="20.25" customHeight="1">
      <c r="A12" s="93">
        <v>2</v>
      </c>
      <c r="B12" s="106" t="s">
        <v>313</v>
      </c>
      <c r="C12" s="107"/>
      <c r="D12" s="107">
        <v>1991</v>
      </c>
      <c r="E12" s="107"/>
      <c r="F12" s="108" t="s">
        <v>43</v>
      </c>
      <c r="G12" s="108" t="s">
        <v>30</v>
      </c>
      <c r="H12" s="107" t="s">
        <v>688</v>
      </c>
      <c r="I12" s="107" t="s">
        <v>37</v>
      </c>
      <c r="J12" s="110" t="s">
        <v>717</v>
      </c>
      <c r="K12" s="97">
        <v>79.1</v>
      </c>
      <c r="L12" s="97">
        <v>79.1</v>
      </c>
      <c r="M12" s="97">
        <v>48</v>
      </c>
      <c r="N12" s="97">
        <f t="shared" si="0"/>
        <v>254.2</v>
      </c>
      <c r="O12" s="107" t="s">
        <v>65</v>
      </c>
      <c r="P12" s="107" t="s">
        <v>29</v>
      </c>
      <c r="Q12" s="107"/>
      <c r="R12" s="108" t="s">
        <v>314</v>
      </c>
      <c r="S12" s="106"/>
    </row>
    <row r="13" spans="1:19" s="109" customFormat="1" ht="20.25" customHeight="1">
      <c r="A13" s="93">
        <v>3</v>
      </c>
      <c r="B13" s="106" t="s">
        <v>62</v>
      </c>
      <c r="C13" s="107"/>
      <c r="D13" s="107">
        <v>1990</v>
      </c>
      <c r="E13" s="107"/>
      <c r="F13" s="108" t="s">
        <v>53</v>
      </c>
      <c r="G13" s="108" t="s">
        <v>215</v>
      </c>
      <c r="H13" s="107" t="s">
        <v>688</v>
      </c>
      <c r="I13" s="107" t="s">
        <v>37</v>
      </c>
      <c r="J13" s="110" t="s">
        <v>717</v>
      </c>
      <c r="K13" s="97">
        <v>76.8</v>
      </c>
      <c r="L13" s="97">
        <v>76.8</v>
      </c>
      <c r="M13" s="97">
        <v>45</v>
      </c>
      <c r="N13" s="97">
        <f t="shared" si="0"/>
        <v>243.6</v>
      </c>
      <c r="O13" s="107" t="s">
        <v>22</v>
      </c>
      <c r="P13" s="107" t="s">
        <v>29</v>
      </c>
      <c r="Q13" s="107"/>
      <c r="R13" s="108" t="s">
        <v>294</v>
      </c>
      <c r="S13" s="106"/>
    </row>
    <row r="14" spans="1:19" s="109" customFormat="1" ht="20.25" customHeight="1">
      <c r="A14" s="93">
        <v>4</v>
      </c>
      <c r="B14" s="106" t="s">
        <v>309</v>
      </c>
      <c r="C14" s="107"/>
      <c r="D14" s="107">
        <v>1988</v>
      </c>
      <c r="E14" s="107" t="s">
        <v>32</v>
      </c>
      <c r="F14" s="108" t="s">
        <v>28</v>
      </c>
      <c r="G14" s="108" t="s">
        <v>28</v>
      </c>
      <c r="H14" s="107" t="s">
        <v>688</v>
      </c>
      <c r="I14" s="107" t="s">
        <v>37</v>
      </c>
      <c r="J14" s="110" t="s">
        <v>717</v>
      </c>
      <c r="K14" s="97">
        <v>75.4</v>
      </c>
      <c r="L14" s="97">
        <v>75.4</v>
      </c>
      <c r="M14" s="97">
        <v>45</v>
      </c>
      <c r="N14" s="97">
        <f t="shared" si="0"/>
        <v>240.8</v>
      </c>
      <c r="O14" s="107" t="s">
        <v>65</v>
      </c>
      <c r="P14" s="107" t="s">
        <v>29</v>
      </c>
      <c r="Q14" s="107" t="s">
        <v>27</v>
      </c>
      <c r="R14" s="108" t="s">
        <v>310</v>
      </c>
      <c r="S14" s="106"/>
    </row>
    <row r="15" spans="1:19" s="109" customFormat="1" ht="20.25" customHeight="1">
      <c r="A15" s="93">
        <v>5</v>
      </c>
      <c r="B15" s="106" t="s">
        <v>64</v>
      </c>
      <c r="C15" s="107"/>
      <c r="D15" s="107">
        <v>1987</v>
      </c>
      <c r="E15" s="107" t="s">
        <v>32</v>
      </c>
      <c r="F15" s="108" t="s">
        <v>39</v>
      </c>
      <c r="G15" s="108" t="s">
        <v>39</v>
      </c>
      <c r="H15" s="107" t="s">
        <v>688</v>
      </c>
      <c r="I15" s="107" t="s">
        <v>37</v>
      </c>
      <c r="J15" s="110" t="s">
        <v>717</v>
      </c>
      <c r="K15" s="97">
        <v>68</v>
      </c>
      <c r="L15" s="97">
        <v>68</v>
      </c>
      <c r="M15" s="97">
        <v>45</v>
      </c>
      <c r="N15" s="97">
        <f t="shared" si="0"/>
        <v>226</v>
      </c>
      <c r="O15" s="107" t="s">
        <v>65</v>
      </c>
      <c r="P15" s="107" t="s">
        <v>29</v>
      </c>
      <c r="Q15" s="107"/>
      <c r="R15" s="108" t="s">
        <v>297</v>
      </c>
      <c r="S15" s="106"/>
    </row>
    <row r="16" spans="1:19" s="109" customFormat="1" ht="20.25" customHeight="1">
      <c r="A16" s="93">
        <v>6</v>
      </c>
      <c r="B16" s="106" t="s">
        <v>305</v>
      </c>
      <c r="C16" s="107"/>
      <c r="D16" s="107">
        <v>1985</v>
      </c>
      <c r="E16" s="107" t="s">
        <v>32</v>
      </c>
      <c r="F16" s="108" t="s">
        <v>21</v>
      </c>
      <c r="G16" s="108" t="s">
        <v>21</v>
      </c>
      <c r="H16" s="107" t="s">
        <v>688</v>
      </c>
      <c r="I16" s="107" t="s">
        <v>37</v>
      </c>
      <c r="J16" s="110" t="s">
        <v>717</v>
      </c>
      <c r="K16" s="97">
        <v>67.7</v>
      </c>
      <c r="L16" s="97">
        <v>67.7</v>
      </c>
      <c r="M16" s="97">
        <v>45</v>
      </c>
      <c r="N16" s="97">
        <f t="shared" si="0"/>
        <v>225.4</v>
      </c>
      <c r="O16" s="107" t="s">
        <v>29</v>
      </c>
      <c r="P16" s="107" t="s">
        <v>29</v>
      </c>
      <c r="Q16" s="107" t="s">
        <v>437</v>
      </c>
      <c r="R16" s="108" t="s">
        <v>306</v>
      </c>
      <c r="S16" s="106"/>
    </row>
    <row r="17" spans="1:19" s="109" customFormat="1" ht="20.25" customHeight="1">
      <c r="A17" s="93">
        <v>7</v>
      </c>
      <c r="B17" s="106" t="s">
        <v>67</v>
      </c>
      <c r="C17" s="107"/>
      <c r="D17" s="107">
        <v>1989</v>
      </c>
      <c r="E17" s="107" t="s">
        <v>32</v>
      </c>
      <c r="F17" s="108" t="s">
        <v>215</v>
      </c>
      <c r="G17" s="108" t="s">
        <v>215</v>
      </c>
      <c r="H17" s="107" t="s">
        <v>688</v>
      </c>
      <c r="I17" s="107" t="s">
        <v>37</v>
      </c>
      <c r="J17" s="110" t="s">
        <v>717</v>
      </c>
      <c r="K17" s="97">
        <v>62.8</v>
      </c>
      <c r="L17" s="97">
        <v>62.8</v>
      </c>
      <c r="M17" s="97">
        <v>0</v>
      </c>
      <c r="N17" s="97">
        <f t="shared" si="0"/>
        <v>125.6</v>
      </c>
      <c r="O17" s="107" t="s">
        <v>65</v>
      </c>
      <c r="P17" s="107" t="s">
        <v>29</v>
      </c>
      <c r="Q17" s="107"/>
      <c r="R17" s="108" t="s">
        <v>298</v>
      </c>
      <c r="S17" s="106"/>
    </row>
    <row r="18" spans="1:19" s="109" customFormat="1" ht="20.25" customHeight="1">
      <c r="A18" s="93">
        <v>8</v>
      </c>
      <c r="B18" s="106" t="s">
        <v>58</v>
      </c>
      <c r="C18" s="107"/>
      <c r="D18" s="107">
        <v>1990</v>
      </c>
      <c r="E18" s="107" t="s">
        <v>32</v>
      </c>
      <c r="F18" s="108" t="s">
        <v>46</v>
      </c>
      <c r="G18" s="108" t="s">
        <v>59</v>
      </c>
      <c r="H18" s="107" t="s">
        <v>689</v>
      </c>
      <c r="I18" s="107" t="s">
        <v>37</v>
      </c>
      <c r="J18" s="108" t="s">
        <v>718</v>
      </c>
      <c r="K18" s="97">
        <v>72</v>
      </c>
      <c r="L18" s="97">
        <v>79</v>
      </c>
      <c r="M18" s="97">
        <v>80</v>
      </c>
      <c r="N18" s="97">
        <f t="shared" si="0"/>
        <v>311</v>
      </c>
      <c r="O18" s="107" t="s">
        <v>22</v>
      </c>
      <c r="P18" s="107" t="s">
        <v>29</v>
      </c>
      <c r="Q18" s="107"/>
      <c r="R18" s="108" t="s">
        <v>292</v>
      </c>
      <c r="S18" s="106"/>
    </row>
    <row r="19" spans="1:19" s="109" customFormat="1" ht="20.25" customHeight="1">
      <c r="A19" s="93">
        <v>9</v>
      </c>
      <c r="B19" s="106" t="s">
        <v>61</v>
      </c>
      <c r="C19" s="107"/>
      <c r="D19" s="107">
        <v>1990</v>
      </c>
      <c r="E19" s="107" t="s">
        <v>32</v>
      </c>
      <c r="F19" s="108" t="s">
        <v>46</v>
      </c>
      <c r="G19" s="108" t="s">
        <v>31</v>
      </c>
      <c r="H19" s="107" t="s">
        <v>689</v>
      </c>
      <c r="I19" s="107" t="s">
        <v>37</v>
      </c>
      <c r="J19" s="110" t="s">
        <v>719</v>
      </c>
      <c r="K19" s="97">
        <v>70</v>
      </c>
      <c r="L19" s="97">
        <v>77</v>
      </c>
      <c r="M19" s="97">
        <v>75</v>
      </c>
      <c r="N19" s="97">
        <f t="shared" si="0"/>
        <v>297</v>
      </c>
      <c r="O19" s="107" t="s">
        <v>22</v>
      </c>
      <c r="P19" s="107" t="s">
        <v>29</v>
      </c>
      <c r="Q19" s="107" t="s">
        <v>27</v>
      </c>
      <c r="R19" s="108" t="s">
        <v>316</v>
      </c>
      <c r="S19" s="106"/>
    </row>
    <row r="20" spans="1:19" s="109" customFormat="1" ht="20.25" customHeight="1">
      <c r="A20" s="93">
        <v>10</v>
      </c>
      <c r="B20" s="106" t="s">
        <v>63</v>
      </c>
      <c r="C20" s="107"/>
      <c r="D20" s="107">
        <v>1988</v>
      </c>
      <c r="E20" s="107"/>
      <c r="F20" s="108" t="s">
        <v>36</v>
      </c>
      <c r="G20" s="108" t="s">
        <v>60</v>
      </c>
      <c r="H20" s="107" t="s">
        <v>689</v>
      </c>
      <c r="I20" s="107" t="s">
        <v>37</v>
      </c>
      <c r="J20" s="108" t="s">
        <v>718</v>
      </c>
      <c r="K20" s="97">
        <v>68</v>
      </c>
      <c r="L20" s="97">
        <v>72</v>
      </c>
      <c r="M20" s="97">
        <v>75</v>
      </c>
      <c r="N20" s="97">
        <f t="shared" si="0"/>
        <v>290</v>
      </c>
      <c r="O20" s="107" t="s">
        <v>22</v>
      </c>
      <c r="P20" s="107" t="s">
        <v>29</v>
      </c>
      <c r="Q20" s="107"/>
      <c r="R20" s="108" t="s">
        <v>308</v>
      </c>
      <c r="S20" s="106"/>
    </row>
    <row r="21" spans="1:19" s="109" customFormat="1" ht="20.25" customHeight="1">
      <c r="A21" s="93">
        <v>11</v>
      </c>
      <c r="B21" s="106" t="s">
        <v>70</v>
      </c>
      <c r="C21" s="107"/>
      <c r="D21" s="107">
        <v>1987</v>
      </c>
      <c r="E21" s="107" t="s">
        <v>32</v>
      </c>
      <c r="F21" s="106" t="s">
        <v>68</v>
      </c>
      <c r="G21" s="108" t="s">
        <v>46</v>
      </c>
      <c r="H21" s="107" t="s">
        <v>689</v>
      </c>
      <c r="I21" s="107" t="s">
        <v>37</v>
      </c>
      <c r="J21" s="108" t="s">
        <v>718</v>
      </c>
      <c r="K21" s="97">
        <v>67</v>
      </c>
      <c r="L21" s="97">
        <v>70</v>
      </c>
      <c r="M21" s="97">
        <v>70</v>
      </c>
      <c r="N21" s="97">
        <f t="shared" si="0"/>
        <v>277</v>
      </c>
      <c r="O21" s="107" t="s">
        <v>29</v>
      </c>
      <c r="P21" s="107" t="s">
        <v>29</v>
      </c>
      <c r="Q21" s="107"/>
      <c r="R21" s="108" t="s">
        <v>293</v>
      </c>
      <c r="S21" s="106"/>
    </row>
    <row r="22" spans="1:19" s="109" customFormat="1" ht="20.25" customHeight="1">
      <c r="A22" s="93">
        <v>12</v>
      </c>
      <c r="B22" s="106" t="s">
        <v>311</v>
      </c>
      <c r="C22" s="107"/>
      <c r="D22" s="107">
        <v>1986</v>
      </c>
      <c r="E22" s="107" t="s">
        <v>32</v>
      </c>
      <c r="F22" s="108" t="s">
        <v>31</v>
      </c>
      <c r="G22" s="108" t="s">
        <v>312</v>
      </c>
      <c r="H22" s="107" t="s">
        <v>689</v>
      </c>
      <c r="I22" s="107" t="s">
        <v>37</v>
      </c>
      <c r="J22" s="108" t="s">
        <v>718</v>
      </c>
      <c r="K22" s="97">
        <v>70</v>
      </c>
      <c r="L22" s="97">
        <f>390/6</f>
        <v>65</v>
      </c>
      <c r="M22" s="97">
        <v>69</v>
      </c>
      <c r="N22" s="97">
        <f t="shared" si="0"/>
        <v>273</v>
      </c>
      <c r="O22" s="107" t="s">
        <v>22</v>
      </c>
      <c r="P22" s="107" t="s">
        <v>29</v>
      </c>
      <c r="Q22" s="107"/>
      <c r="R22" s="108" t="s">
        <v>295</v>
      </c>
      <c r="S22" s="106"/>
    </row>
    <row r="23" spans="1:19" s="109" customFormat="1" ht="20.25" customHeight="1">
      <c r="A23" s="93">
        <v>13</v>
      </c>
      <c r="B23" s="106" t="s">
        <v>315</v>
      </c>
      <c r="C23" s="107"/>
      <c r="D23" s="107">
        <v>1986</v>
      </c>
      <c r="E23" s="107" t="s">
        <v>32</v>
      </c>
      <c r="F23" s="108" t="s">
        <v>49</v>
      </c>
      <c r="G23" s="108" t="s">
        <v>48</v>
      </c>
      <c r="H23" s="107" t="s">
        <v>689</v>
      </c>
      <c r="I23" s="107" t="s">
        <v>37</v>
      </c>
      <c r="J23" s="110" t="s">
        <v>719</v>
      </c>
      <c r="K23" s="97">
        <v>71</v>
      </c>
      <c r="L23" s="97">
        <v>79</v>
      </c>
      <c r="M23" s="97">
        <v>60</v>
      </c>
      <c r="N23" s="97">
        <f t="shared" si="0"/>
        <v>270</v>
      </c>
      <c r="O23" s="107" t="s">
        <v>22</v>
      </c>
      <c r="P23" s="107" t="s">
        <v>29</v>
      </c>
      <c r="Q23" s="107"/>
      <c r="R23" s="108" t="s">
        <v>302</v>
      </c>
      <c r="S23" s="106"/>
    </row>
    <row r="24" spans="1:19" s="109" customFormat="1" ht="20.25" customHeight="1">
      <c r="A24" s="93">
        <v>14</v>
      </c>
      <c r="B24" s="106" t="s">
        <v>71</v>
      </c>
      <c r="C24" s="107"/>
      <c r="D24" s="107">
        <v>1990</v>
      </c>
      <c r="E24" s="107" t="s">
        <v>32</v>
      </c>
      <c r="F24" s="108" t="s">
        <v>72</v>
      </c>
      <c r="G24" s="108" t="s">
        <v>72</v>
      </c>
      <c r="H24" s="107" t="s">
        <v>689</v>
      </c>
      <c r="I24" s="107" t="s">
        <v>37</v>
      </c>
      <c r="J24" s="108" t="s">
        <v>718</v>
      </c>
      <c r="K24" s="97">
        <v>58</v>
      </c>
      <c r="L24" s="97">
        <v>68</v>
      </c>
      <c r="M24" s="97">
        <v>70</v>
      </c>
      <c r="N24" s="97">
        <f t="shared" si="0"/>
        <v>266</v>
      </c>
      <c r="O24" s="107" t="s">
        <v>22</v>
      </c>
      <c r="P24" s="107" t="s">
        <v>29</v>
      </c>
      <c r="Q24" s="107"/>
      <c r="R24" s="108" t="s">
        <v>304</v>
      </c>
      <c r="S24" s="106"/>
    </row>
    <row r="25" spans="1:19" s="111" customFormat="1" ht="20.25" customHeight="1">
      <c r="A25" s="93">
        <v>15</v>
      </c>
      <c r="B25" s="106" t="s">
        <v>69</v>
      </c>
      <c r="C25" s="107"/>
      <c r="D25" s="107">
        <v>1984</v>
      </c>
      <c r="E25" s="107" t="s">
        <v>32</v>
      </c>
      <c r="F25" s="108" t="s">
        <v>28</v>
      </c>
      <c r="G25" s="108" t="s">
        <v>28</v>
      </c>
      <c r="H25" s="107" t="s">
        <v>689</v>
      </c>
      <c r="I25" s="107" t="s">
        <v>37</v>
      </c>
      <c r="J25" s="108" t="s">
        <v>718</v>
      </c>
      <c r="K25" s="97">
        <v>62</v>
      </c>
      <c r="L25" s="97">
        <v>57</v>
      </c>
      <c r="M25" s="97">
        <v>70</v>
      </c>
      <c r="N25" s="97">
        <f t="shared" si="0"/>
        <v>259</v>
      </c>
      <c r="O25" s="107" t="s">
        <v>22</v>
      </c>
      <c r="P25" s="107"/>
      <c r="Q25" s="107"/>
      <c r="R25" s="108" t="s">
        <v>303</v>
      </c>
      <c r="S25" s="106"/>
    </row>
    <row r="26" spans="1:19" s="109" customFormat="1" ht="20.25" customHeight="1">
      <c r="A26" s="93">
        <v>16</v>
      </c>
      <c r="B26" s="106" t="s">
        <v>301</v>
      </c>
      <c r="C26" s="107"/>
      <c r="D26" s="107">
        <v>1990</v>
      </c>
      <c r="E26" s="107" t="s">
        <v>32</v>
      </c>
      <c r="F26" s="108" t="s">
        <v>40</v>
      </c>
      <c r="G26" s="108" t="s">
        <v>40</v>
      </c>
      <c r="H26" s="107" t="s">
        <v>689</v>
      </c>
      <c r="I26" s="107" t="s">
        <v>37</v>
      </c>
      <c r="J26" s="110" t="s">
        <v>719</v>
      </c>
      <c r="K26" s="97">
        <v>68</v>
      </c>
      <c r="L26" s="97">
        <v>72</v>
      </c>
      <c r="M26" s="97">
        <v>40</v>
      </c>
      <c r="N26" s="97">
        <f t="shared" si="0"/>
        <v>220</v>
      </c>
      <c r="O26" s="107" t="s">
        <v>22</v>
      </c>
      <c r="P26" s="107" t="s">
        <v>29</v>
      </c>
      <c r="Q26" s="107"/>
      <c r="R26" s="108"/>
      <c r="S26" s="106"/>
    </row>
    <row r="27" spans="1:19" s="109" customFormat="1" ht="20.25" customHeight="1">
      <c r="A27" s="93">
        <v>17</v>
      </c>
      <c r="B27" s="106" t="s">
        <v>307</v>
      </c>
      <c r="C27" s="107"/>
      <c r="D27" s="107">
        <v>1993</v>
      </c>
      <c r="E27" s="107"/>
      <c r="F27" s="108" t="s">
        <v>36</v>
      </c>
      <c r="G27" s="108" t="s">
        <v>60</v>
      </c>
      <c r="H27" s="107" t="s">
        <v>689</v>
      </c>
      <c r="I27" s="107" t="s">
        <v>37</v>
      </c>
      <c r="J27" s="110" t="s">
        <v>720</v>
      </c>
      <c r="K27" s="97">
        <v>76</v>
      </c>
      <c r="L27" s="97">
        <v>73</v>
      </c>
      <c r="M27" s="97">
        <v>0</v>
      </c>
      <c r="N27" s="97">
        <f t="shared" si="0"/>
        <v>149</v>
      </c>
      <c r="O27" s="107" t="s">
        <v>29</v>
      </c>
      <c r="P27" s="107" t="s">
        <v>29</v>
      </c>
      <c r="Q27" s="107"/>
      <c r="R27" s="108" t="s">
        <v>300</v>
      </c>
      <c r="S27" s="106"/>
    </row>
    <row r="28" spans="1:19" s="109" customFormat="1" ht="20.25" customHeight="1">
      <c r="A28" s="93">
        <v>18</v>
      </c>
      <c r="B28" s="106" t="s">
        <v>148</v>
      </c>
      <c r="C28" s="107"/>
      <c r="D28" s="107">
        <v>1992</v>
      </c>
      <c r="E28" s="107" t="s">
        <v>32</v>
      </c>
      <c r="F28" s="108" t="s">
        <v>42</v>
      </c>
      <c r="G28" s="108" t="s">
        <v>21</v>
      </c>
      <c r="H28" s="107" t="s">
        <v>689</v>
      </c>
      <c r="I28" s="107" t="s">
        <v>37</v>
      </c>
      <c r="J28" s="110" t="s">
        <v>720</v>
      </c>
      <c r="K28" s="97">
        <v>71</v>
      </c>
      <c r="L28" s="97">
        <v>68</v>
      </c>
      <c r="M28" s="97">
        <v>0</v>
      </c>
      <c r="N28" s="97">
        <f t="shared" si="0"/>
        <v>139</v>
      </c>
      <c r="O28" s="107" t="s">
        <v>29</v>
      </c>
      <c r="P28" s="107"/>
      <c r="Q28" s="107" t="s">
        <v>27</v>
      </c>
      <c r="R28" s="108" t="s">
        <v>299</v>
      </c>
      <c r="S28" s="106"/>
    </row>
    <row r="29" spans="1:18" s="5" customFormat="1" ht="15.75">
      <c r="A29" s="20"/>
      <c r="B29" s="44"/>
      <c r="C29" s="45"/>
      <c r="D29" s="45"/>
      <c r="E29" s="45"/>
      <c r="F29" s="46"/>
      <c r="G29" s="46"/>
      <c r="H29" s="45"/>
      <c r="I29" s="45"/>
      <c r="J29" s="112"/>
      <c r="K29" s="45"/>
      <c r="L29" s="45"/>
      <c r="M29" s="45"/>
      <c r="N29" s="45"/>
      <c r="O29" s="45"/>
      <c r="P29" s="11"/>
      <c r="Q29" s="11"/>
      <c r="R29" s="36"/>
    </row>
    <row r="30" spans="1:18" s="5" customFormat="1" ht="15.75">
      <c r="A30" s="45"/>
      <c r="B30" s="87" t="s">
        <v>440</v>
      </c>
      <c r="C30" s="87"/>
      <c r="D30" s="36"/>
      <c r="E30" s="36"/>
      <c r="F30" s="36"/>
      <c r="G30" s="36"/>
      <c r="H30" s="11"/>
      <c r="I30" s="11"/>
      <c r="J30" s="113"/>
      <c r="K30" s="11"/>
      <c r="L30" s="11"/>
      <c r="M30" s="11"/>
      <c r="N30" s="11"/>
      <c r="O30" s="11"/>
      <c r="P30" s="11"/>
      <c r="Q30" s="11"/>
      <c r="R30" s="36"/>
    </row>
    <row r="31" spans="1:15" ht="18.75">
      <c r="A31" s="13"/>
      <c r="B31" s="12"/>
      <c r="C31" s="13"/>
      <c r="D31" s="13"/>
      <c r="E31" s="13"/>
      <c r="F31" s="14"/>
      <c r="G31" s="14"/>
      <c r="H31" s="13"/>
      <c r="I31" s="13"/>
      <c r="J31" s="32"/>
      <c r="K31" s="13"/>
      <c r="L31" s="13"/>
      <c r="M31" s="13"/>
      <c r="N31" s="13"/>
      <c r="O31" s="13"/>
    </row>
  </sheetData>
  <sheetProtection/>
  <mergeCells count="27">
    <mergeCell ref="I9:I10"/>
    <mergeCell ref="M9:M10"/>
    <mergeCell ref="N9:N10"/>
    <mergeCell ref="Q9:Q10"/>
    <mergeCell ref="R9:R10"/>
    <mergeCell ref="K9:K10"/>
    <mergeCell ref="L9:L10"/>
    <mergeCell ref="C9:D9"/>
    <mergeCell ref="E9:E10"/>
    <mergeCell ref="F9:F10"/>
    <mergeCell ref="A1:F1"/>
    <mergeCell ref="G1:S1"/>
    <mergeCell ref="A2:F2"/>
    <mergeCell ref="G2:S2"/>
    <mergeCell ref="O9:P9"/>
    <mergeCell ref="A6:S6"/>
    <mergeCell ref="S9:S10"/>
    <mergeCell ref="A5:S5"/>
    <mergeCell ref="A3:F3"/>
    <mergeCell ref="G3:S3"/>
    <mergeCell ref="A4:F4"/>
    <mergeCell ref="H9:H10"/>
    <mergeCell ref="J9:J10"/>
    <mergeCell ref="A7:E7"/>
    <mergeCell ref="A9:A10"/>
    <mergeCell ref="G9:G10"/>
    <mergeCell ref="B9:B10"/>
  </mergeCells>
  <printOptions/>
  <pageMargins left="0.38" right="0.19" top="0.5" bottom="1" header="0.5" footer="0.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23">
      <selection activeCell="B30" sqref="A1:IV16384"/>
    </sheetView>
  </sheetViews>
  <sheetFormatPr defaultColWidth="8.88671875" defaultRowHeight="18.75"/>
  <cols>
    <col min="1" max="1" width="3.3359375" style="137" customWidth="1"/>
    <col min="2" max="2" width="19.21484375" style="137" customWidth="1"/>
    <col min="3" max="5" width="4.6640625" style="136" customWidth="1"/>
    <col min="6" max="6" width="10.3359375" style="138" customWidth="1"/>
    <col min="7" max="7" width="9.3359375" style="138" customWidth="1"/>
    <col min="8" max="8" width="8.6640625" style="136" customWidth="1"/>
    <col min="9" max="9" width="3.3359375" style="137" customWidth="1"/>
    <col min="10" max="10" width="17.4453125" style="136" customWidth="1"/>
    <col min="11" max="11" width="4.6640625" style="139" customWidth="1"/>
    <col min="12" max="12" width="5.77734375" style="139" customWidth="1"/>
    <col min="13" max="13" width="5.10546875" style="139" customWidth="1"/>
    <col min="14" max="14" width="4.77734375" style="139" customWidth="1"/>
    <col min="15" max="15" width="3.99609375" style="136" hidden="1" customWidth="1"/>
    <col min="16" max="16" width="4.4453125" style="136" hidden="1" customWidth="1"/>
    <col min="17" max="17" width="4.21484375" style="136" hidden="1" customWidth="1"/>
    <col min="18" max="18" width="0" style="137" hidden="1" customWidth="1"/>
    <col min="19" max="19" width="6.77734375" style="137" customWidth="1"/>
    <col min="20" max="16384" width="8.88671875" style="137" customWidth="1"/>
  </cols>
  <sheetData>
    <row r="1" spans="1:20" s="40" customFormat="1" ht="18.75">
      <c r="A1" s="172" t="s">
        <v>0</v>
      </c>
      <c r="B1" s="172"/>
      <c r="C1" s="172"/>
      <c r="D1" s="172"/>
      <c r="E1" s="172"/>
      <c r="F1" s="172"/>
      <c r="G1" s="173" t="s">
        <v>1</v>
      </c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29"/>
    </row>
    <row r="2" spans="1:20" s="40" customFormat="1" ht="18.75">
      <c r="A2" s="173" t="s">
        <v>2</v>
      </c>
      <c r="B2" s="173"/>
      <c r="C2" s="173"/>
      <c r="D2" s="173"/>
      <c r="E2" s="173"/>
      <c r="F2" s="173"/>
      <c r="G2" s="174" t="s">
        <v>79</v>
      </c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29"/>
    </row>
    <row r="3" spans="1:20" s="40" customFormat="1" ht="18.75">
      <c r="A3" s="173" t="s">
        <v>3</v>
      </c>
      <c r="B3" s="173"/>
      <c r="C3" s="173"/>
      <c r="D3" s="173"/>
      <c r="E3" s="173"/>
      <c r="F3" s="173"/>
      <c r="G3" s="175" t="s">
        <v>657</v>
      </c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30"/>
    </row>
    <row r="4" spans="1:20" s="40" customFormat="1" ht="15" customHeight="1">
      <c r="A4" s="176"/>
      <c r="B4" s="176"/>
      <c r="C4" s="176"/>
      <c r="D4" s="176"/>
      <c r="E4" s="176"/>
      <c r="F4" s="176"/>
      <c r="I4" s="47"/>
      <c r="J4" s="47"/>
      <c r="K4" s="41"/>
      <c r="L4" s="41"/>
      <c r="M4" s="41"/>
      <c r="N4" s="41"/>
      <c r="O4" s="41"/>
      <c r="P4" s="47"/>
      <c r="Q4" s="47"/>
      <c r="R4" s="47"/>
      <c r="S4" s="47"/>
      <c r="T4" s="47"/>
    </row>
    <row r="5" spans="1:22" s="74" customFormat="1" ht="18.75" customHeight="1">
      <c r="A5" s="164" t="s">
        <v>714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61"/>
      <c r="U5" s="61"/>
      <c r="V5" s="61"/>
    </row>
    <row r="6" spans="1:19" s="72" customFormat="1" ht="18.75">
      <c r="A6" s="164" t="s">
        <v>75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5" ht="18.75">
      <c r="A7" s="177" t="s">
        <v>82</v>
      </c>
      <c r="B7" s="177"/>
      <c r="C7" s="177"/>
      <c r="D7" s="177"/>
      <c r="E7" s="177"/>
      <c r="F7" s="39"/>
      <c r="G7" s="39"/>
      <c r="H7" s="38"/>
      <c r="I7" s="38"/>
      <c r="J7" s="131"/>
      <c r="K7" s="132"/>
      <c r="L7" s="132"/>
      <c r="M7" s="132"/>
      <c r="N7" s="132"/>
      <c r="O7" s="38"/>
    </row>
    <row r="8" spans="1:15" ht="9" customHeight="1">
      <c r="A8" s="39"/>
      <c r="B8" s="39"/>
      <c r="C8" s="39"/>
      <c r="D8" s="39"/>
      <c r="E8" s="39"/>
      <c r="F8" s="39"/>
      <c r="G8" s="39"/>
      <c r="H8" s="38"/>
      <c r="I8" s="38"/>
      <c r="J8" s="131"/>
      <c r="K8" s="132"/>
      <c r="L8" s="132"/>
      <c r="M8" s="132"/>
      <c r="N8" s="132"/>
      <c r="O8" s="38"/>
    </row>
    <row r="9" spans="1:19" s="17" customFormat="1" ht="33" customHeight="1">
      <c r="A9" s="160" t="s">
        <v>5</v>
      </c>
      <c r="B9" s="160" t="s">
        <v>6</v>
      </c>
      <c r="C9" s="160" t="s">
        <v>7</v>
      </c>
      <c r="D9" s="160"/>
      <c r="E9" s="160" t="s">
        <v>97</v>
      </c>
      <c r="F9" s="160" t="s">
        <v>8</v>
      </c>
      <c r="G9" s="160" t="s">
        <v>9</v>
      </c>
      <c r="H9" s="160" t="s">
        <v>10</v>
      </c>
      <c r="I9" s="160" t="s">
        <v>13</v>
      </c>
      <c r="J9" s="160" t="s">
        <v>11</v>
      </c>
      <c r="K9" s="152" t="s">
        <v>716</v>
      </c>
      <c r="L9" s="152" t="s">
        <v>441</v>
      </c>
      <c r="M9" s="152" t="s">
        <v>715</v>
      </c>
      <c r="N9" s="152" t="s">
        <v>234</v>
      </c>
      <c r="O9" s="154" t="s">
        <v>12</v>
      </c>
      <c r="P9" s="156"/>
      <c r="Q9" s="160" t="s">
        <v>14</v>
      </c>
      <c r="R9" s="149" t="s">
        <v>221</v>
      </c>
      <c r="S9" s="160" t="s">
        <v>15</v>
      </c>
    </row>
    <row r="10" spans="1:19" s="17" customFormat="1" ht="33" customHeight="1">
      <c r="A10" s="160"/>
      <c r="B10" s="160"/>
      <c r="C10" s="84" t="s">
        <v>16</v>
      </c>
      <c r="D10" s="84" t="s">
        <v>17</v>
      </c>
      <c r="E10" s="160"/>
      <c r="F10" s="160"/>
      <c r="G10" s="160"/>
      <c r="H10" s="160"/>
      <c r="I10" s="160"/>
      <c r="J10" s="160"/>
      <c r="K10" s="153"/>
      <c r="L10" s="153"/>
      <c r="M10" s="153"/>
      <c r="N10" s="153"/>
      <c r="O10" s="86" t="s">
        <v>18</v>
      </c>
      <c r="P10" s="86" t="s">
        <v>19</v>
      </c>
      <c r="Q10" s="160"/>
      <c r="R10" s="151"/>
      <c r="S10" s="160"/>
    </row>
    <row r="11" spans="1:19" s="109" customFormat="1" ht="21" customHeight="1">
      <c r="A11" s="107">
        <v>1</v>
      </c>
      <c r="B11" s="106" t="s">
        <v>623</v>
      </c>
      <c r="C11" s="107"/>
      <c r="D11" s="107">
        <v>1989</v>
      </c>
      <c r="E11" s="107" t="s">
        <v>32</v>
      </c>
      <c r="F11" s="108" t="s">
        <v>46</v>
      </c>
      <c r="G11" s="98" t="s">
        <v>215</v>
      </c>
      <c r="H11" s="93" t="s">
        <v>687</v>
      </c>
      <c r="I11" s="93" t="s">
        <v>37</v>
      </c>
      <c r="J11" s="107" t="s">
        <v>597</v>
      </c>
      <c r="K11" s="97">
        <v>75</v>
      </c>
      <c r="L11" s="97">
        <v>75</v>
      </c>
      <c r="M11" s="97">
        <v>85</v>
      </c>
      <c r="N11" s="97">
        <f aca="true" t="shared" si="0" ref="N11:N28">K11+L11+M11*2</f>
        <v>320</v>
      </c>
      <c r="O11" s="107" t="s">
        <v>29</v>
      </c>
      <c r="P11" s="107" t="s">
        <v>45</v>
      </c>
      <c r="Q11" s="107" t="s">
        <v>27</v>
      </c>
      <c r="R11" s="106" t="s">
        <v>624</v>
      </c>
      <c r="S11" s="106"/>
    </row>
    <row r="12" spans="1:19" s="109" customFormat="1" ht="21" customHeight="1">
      <c r="A12" s="107">
        <v>2</v>
      </c>
      <c r="B12" s="106" t="s">
        <v>605</v>
      </c>
      <c r="C12" s="107"/>
      <c r="D12" s="107">
        <v>1983</v>
      </c>
      <c r="E12" s="107"/>
      <c r="F12" s="108" t="s">
        <v>36</v>
      </c>
      <c r="G12" s="108" t="s">
        <v>215</v>
      </c>
      <c r="H12" s="93" t="s">
        <v>687</v>
      </c>
      <c r="I12" s="93" t="s">
        <v>37</v>
      </c>
      <c r="J12" s="107" t="s">
        <v>597</v>
      </c>
      <c r="K12" s="97">
        <v>77.5</v>
      </c>
      <c r="L12" s="97">
        <v>77.5</v>
      </c>
      <c r="M12" s="97">
        <v>80</v>
      </c>
      <c r="N12" s="97">
        <f t="shared" si="0"/>
        <v>315</v>
      </c>
      <c r="O12" s="107" t="s">
        <v>29</v>
      </c>
      <c r="P12" s="107" t="s">
        <v>29</v>
      </c>
      <c r="Q12" s="107"/>
      <c r="R12" s="106" t="s">
        <v>614</v>
      </c>
      <c r="S12" s="106"/>
    </row>
    <row r="13" spans="1:19" s="109" customFormat="1" ht="21" customHeight="1">
      <c r="A13" s="107">
        <v>3</v>
      </c>
      <c r="B13" s="106" t="s">
        <v>621</v>
      </c>
      <c r="C13" s="107">
        <v>1989</v>
      </c>
      <c r="D13" s="107"/>
      <c r="E13" s="107" t="s">
        <v>32</v>
      </c>
      <c r="F13" s="108" t="s">
        <v>48</v>
      </c>
      <c r="G13" s="98" t="s">
        <v>48</v>
      </c>
      <c r="H13" s="93" t="s">
        <v>687</v>
      </c>
      <c r="I13" s="93" t="s">
        <v>37</v>
      </c>
      <c r="J13" s="107" t="s">
        <v>597</v>
      </c>
      <c r="K13" s="97">
        <v>74.8</v>
      </c>
      <c r="L13" s="97">
        <v>74.8</v>
      </c>
      <c r="M13" s="97">
        <v>80</v>
      </c>
      <c r="N13" s="97">
        <f t="shared" si="0"/>
        <v>309.6</v>
      </c>
      <c r="O13" s="107" t="s">
        <v>29</v>
      </c>
      <c r="P13" s="107" t="s">
        <v>29</v>
      </c>
      <c r="Q13" s="107"/>
      <c r="R13" s="106" t="s">
        <v>663</v>
      </c>
      <c r="S13" s="106"/>
    </row>
    <row r="14" spans="1:19" s="109" customFormat="1" ht="21" customHeight="1">
      <c r="A14" s="107">
        <v>4</v>
      </c>
      <c r="B14" s="106" t="s">
        <v>76</v>
      </c>
      <c r="C14" s="107"/>
      <c r="D14" s="107">
        <v>1986</v>
      </c>
      <c r="E14" s="107"/>
      <c r="F14" s="108" t="s">
        <v>43</v>
      </c>
      <c r="G14" s="108" t="s">
        <v>215</v>
      </c>
      <c r="H14" s="93" t="s">
        <v>687</v>
      </c>
      <c r="I14" s="107" t="s">
        <v>37</v>
      </c>
      <c r="J14" s="106" t="s">
        <v>698</v>
      </c>
      <c r="K14" s="97">
        <v>77.2</v>
      </c>
      <c r="L14" s="97">
        <v>72.4</v>
      </c>
      <c r="M14" s="96">
        <v>80</v>
      </c>
      <c r="N14" s="97">
        <f t="shared" si="0"/>
        <v>309.6</v>
      </c>
      <c r="O14" s="107" t="s">
        <v>22</v>
      </c>
      <c r="P14" s="107" t="s">
        <v>29</v>
      </c>
      <c r="Q14" s="107"/>
      <c r="R14" s="106" t="s">
        <v>618</v>
      </c>
      <c r="S14" s="106"/>
    </row>
    <row r="15" spans="1:19" s="109" customFormat="1" ht="21" customHeight="1">
      <c r="A15" s="107">
        <v>5</v>
      </c>
      <c r="B15" s="106" t="s">
        <v>662</v>
      </c>
      <c r="C15" s="107"/>
      <c r="D15" s="107">
        <v>1991</v>
      </c>
      <c r="E15" s="107"/>
      <c r="F15" s="108" t="s">
        <v>53</v>
      </c>
      <c r="G15" s="108" t="s">
        <v>215</v>
      </c>
      <c r="H15" s="93" t="s">
        <v>687</v>
      </c>
      <c r="I15" s="93" t="s">
        <v>37</v>
      </c>
      <c r="J15" s="107" t="s">
        <v>697</v>
      </c>
      <c r="K15" s="97">
        <v>79</v>
      </c>
      <c r="L15" s="97">
        <v>79</v>
      </c>
      <c r="M15" s="97">
        <v>75</v>
      </c>
      <c r="N15" s="97">
        <f t="shared" si="0"/>
        <v>308</v>
      </c>
      <c r="O15" s="107" t="s">
        <v>65</v>
      </c>
      <c r="P15" s="107" t="s">
        <v>29</v>
      </c>
      <c r="Q15" s="107"/>
      <c r="R15" s="106" t="s">
        <v>604</v>
      </c>
      <c r="S15" s="106"/>
    </row>
    <row r="16" spans="1:19" s="109" customFormat="1" ht="21" customHeight="1">
      <c r="A16" s="107">
        <v>6</v>
      </c>
      <c r="B16" s="106" t="s">
        <v>612</v>
      </c>
      <c r="C16" s="107"/>
      <c r="D16" s="107">
        <v>1990</v>
      </c>
      <c r="E16" s="107"/>
      <c r="F16" s="108" t="s">
        <v>36</v>
      </c>
      <c r="G16" s="108" t="s">
        <v>34</v>
      </c>
      <c r="H16" s="93" t="s">
        <v>687</v>
      </c>
      <c r="I16" s="93" t="s">
        <v>37</v>
      </c>
      <c r="J16" s="107" t="s">
        <v>697</v>
      </c>
      <c r="K16" s="97">
        <v>80</v>
      </c>
      <c r="L16" s="97">
        <v>80</v>
      </c>
      <c r="M16" s="97">
        <v>70</v>
      </c>
      <c r="N16" s="97">
        <f t="shared" si="0"/>
        <v>300</v>
      </c>
      <c r="O16" s="107" t="s">
        <v>29</v>
      </c>
      <c r="P16" s="107" t="s">
        <v>29</v>
      </c>
      <c r="Q16" s="107"/>
      <c r="R16" s="106" t="s">
        <v>606</v>
      </c>
      <c r="S16" s="106"/>
    </row>
    <row r="17" spans="1:19" s="109" customFormat="1" ht="21" customHeight="1">
      <c r="A17" s="107">
        <v>7</v>
      </c>
      <c r="B17" s="106" t="s">
        <v>617</v>
      </c>
      <c r="C17" s="107"/>
      <c r="D17" s="107">
        <v>1988</v>
      </c>
      <c r="E17" s="107"/>
      <c r="F17" s="108" t="s">
        <v>80</v>
      </c>
      <c r="G17" s="108" t="s">
        <v>215</v>
      </c>
      <c r="H17" s="93" t="s">
        <v>687</v>
      </c>
      <c r="I17" s="93" t="s">
        <v>37</v>
      </c>
      <c r="J17" s="107" t="s">
        <v>597</v>
      </c>
      <c r="K17" s="97">
        <v>78</v>
      </c>
      <c r="L17" s="97">
        <v>78</v>
      </c>
      <c r="M17" s="97">
        <v>71</v>
      </c>
      <c r="N17" s="97">
        <f t="shared" si="0"/>
        <v>298</v>
      </c>
      <c r="O17" s="107" t="s">
        <v>29</v>
      </c>
      <c r="P17" s="107" t="s">
        <v>45</v>
      </c>
      <c r="Q17" s="107" t="s">
        <v>27</v>
      </c>
      <c r="R17" s="106" t="s">
        <v>622</v>
      </c>
      <c r="S17" s="106"/>
    </row>
    <row r="18" spans="1:19" s="109" customFormat="1" ht="21" customHeight="1">
      <c r="A18" s="107">
        <v>8</v>
      </c>
      <c r="B18" s="106" t="s">
        <v>627</v>
      </c>
      <c r="C18" s="107"/>
      <c r="D18" s="107">
        <v>1989</v>
      </c>
      <c r="E18" s="107"/>
      <c r="F18" s="108" t="s">
        <v>41</v>
      </c>
      <c r="G18" s="98" t="s">
        <v>50</v>
      </c>
      <c r="H18" s="93" t="s">
        <v>687</v>
      </c>
      <c r="I18" s="93" t="s">
        <v>37</v>
      </c>
      <c r="J18" s="107" t="s">
        <v>597</v>
      </c>
      <c r="K18" s="97">
        <v>71.3</v>
      </c>
      <c r="L18" s="97">
        <v>71.3</v>
      </c>
      <c r="M18" s="97">
        <v>75</v>
      </c>
      <c r="N18" s="97">
        <f t="shared" si="0"/>
        <v>292.6</v>
      </c>
      <c r="O18" s="107" t="s">
        <v>65</v>
      </c>
      <c r="P18" s="107" t="s">
        <v>29</v>
      </c>
      <c r="Q18" s="107"/>
      <c r="R18" s="106" t="s">
        <v>595</v>
      </c>
      <c r="S18" s="106"/>
    </row>
    <row r="19" spans="1:19" s="109" customFormat="1" ht="21" customHeight="1">
      <c r="A19" s="107">
        <v>9</v>
      </c>
      <c r="B19" s="106" t="s">
        <v>596</v>
      </c>
      <c r="C19" s="107"/>
      <c r="D19" s="107">
        <v>1987</v>
      </c>
      <c r="E19" s="107"/>
      <c r="F19" s="108" t="s">
        <v>36</v>
      </c>
      <c r="G19" s="108" t="s">
        <v>215</v>
      </c>
      <c r="H19" s="93" t="s">
        <v>687</v>
      </c>
      <c r="I19" s="107" t="s">
        <v>37</v>
      </c>
      <c r="J19" s="107" t="s">
        <v>597</v>
      </c>
      <c r="K19" s="97">
        <v>72.9</v>
      </c>
      <c r="L19" s="97">
        <v>72.9</v>
      </c>
      <c r="M19" s="97">
        <v>60</v>
      </c>
      <c r="N19" s="97">
        <f t="shared" si="0"/>
        <v>265.8</v>
      </c>
      <c r="O19" s="107" t="s">
        <v>22</v>
      </c>
      <c r="P19" s="107" t="s">
        <v>29</v>
      </c>
      <c r="Q19" s="107"/>
      <c r="R19" s="106" t="s">
        <v>608</v>
      </c>
      <c r="S19" s="106"/>
    </row>
    <row r="20" spans="1:19" s="109" customFormat="1" ht="21" customHeight="1">
      <c r="A20" s="107">
        <v>10</v>
      </c>
      <c r="B20" s="106" t="s">
        <v>603</v>
      </c>
      <c r="C20" s="107"/>
      <c r="D20" s="107">
        <v>1990</v>
      </c>
      <c r="E20" s="107"/>
      <c r="F20" s="108" t="s">
        <v>41</v>
      </c>
      <c r="G20" s="108" t="s">
        <v>39</v>
      </c>
      <c r="H20" s="93" t="s">
        <v>687</v>
      </c>
      <c r="I20" s="93" t="s">
        <v>37</v>
      </c>
      <c r="J20" s="107" t="s">
        <v>597</v>
      </c>
      <c r="K20" s="97">
        <v>78</v>
      </c>
      <c r="L20" s="97">
        <v>78</v>
      </c>
      <c r="M20" s="97">
        <v>0</v>
      </c>
      <c r="N20" s="97">
        <f t="shared" si="0"/>
        <v>156</v>
      </c>
      <c r="O20" s="107" t="s">
        <v>22</v>
      </c>
      <c r="P20" s="107" t="s">
        <v>29</v>
      </c>
      <c r="Q20" s="107"/>
      <c r="R20" s="106" t="s">
        <v>598</v>
      </c>
      <c r="S20" s="106"/>
    </row>
    <row r="21" spans="1:19" s="109" customFormat="1" ht="21" customHeight="1">
      <c r="A21" s="107">
        <v>11</v>
      </c>
      <c r="B21" s="106" t="s">
        <v>607</v>
      </c>
      <c r="C21" s="107">
        <v>1991</v>
      </c>
      <c r="D21" s="107"/>
      <c r="E21" s="107"/>
      <c r="F21" s="108" t="s">
        <v>41</v>
      </c>
      <c r="G21" s="108" t="s">
        <v>215</v>
      </c>
      <c r="H21" s="93" t="s">
        <v>687</v>
      </c>
      <c r="I21" s="93" t="s">
        <v>37</v>
      </c>
      <c r="J21" s="107" t="s">
        <v>597</v>
      </c>
      <c r="K21" s="97">
        <v>73.8</v>
      </c>
      <c r="L21" s="97">
        <v>73.8</v>
      </c>
      <c r="M21" s="97">
        <v>0</v>
      </c>
      <c r="N21" s="97">
        <f t="shared" si="0"/>
        <v>147.6</v>
      </c>
      <c r="O21" s="107" t="s">
        <v>45</v>
      </c>
      <c r="P21" s="107" t="s">
        <v>45</v>
      </c>
      <c r="Q21" s="107"/>
      <c r="R21" s="106" t="s">
        <v>616</v>
      </c>
      <c r="S21" s="106"/>
    </row>
    <row r="22" spans="1:19" s="109" customFormat="1" ht="21" customHeight="1">
      <c r="A22" s="107">
        <v>12</v>
      </c>
      <c r="B22" s="106" t="s">
        <v>615</v>
      </c>
      <c r="C22" s="107"/>
      <c r="D22" s="107">
        <v>1991</v>
      </c>
      <c r="E22" s="107"/>
      <c r="F22" s="108" t="s">
        <v>78</v>
      </c>
      <c r="G22" s="108" t="s">
        <v>78</v>
      </c>
      <c r="H22" s="93" t="s">
        <v>687</v>
      </c>
      <c r="I22" s="93" t="s">
        <v>37</v>
      </c>
      <c r="J22" s="107" t="s">
        <v>597</v>
      </c>
      <c r="K22" s="97">
        <v>71.6</v>
      </c>
      <c r="L22" s="97">
        <v>71.6</v>
      </c>
      <c r="M22" s="97">
        <v>0</v>
      </c>
      <c r="N22" s="97">
        <f t="shared" si="0"/>
        <v>143.2</v>
      </c>
      <c r="O22" s="107" t="s">
        <v>29</v>
      </c>
      <c r="P22" s="107" t="s">
        <v>22</v>
      </c>
      <c r="Q22" s="107"/>
      <c r="R22" s="106" t="s">
        <v>628</v>
      </c>
      <c r="S22" s="106"/>
    </row>
    <row r="23" spans="1:19" s="109" customFormat="1" ht="21" customHeight="1">
      <c r="A23" s="107">
        <v>13</v>
      </c>
      <c r="B23" s="106" t="s">
        <v>625</v>
      </c>
      <c r="C23" s="107">
        <v>1992</v>
      </c>
      <c r="D23" s="107"/>
      <c r="E23" s="107"/>
      <c r="F23" s="108" t="s">
        <v>36</v>
      </c>
      <c r="G23" s="98" t="s">
        <v>34</v>
      </c>
      <c r="H23" s="93" t="s">
        <v>687</v>
      </c>
      <c r="I23" s="93" t="s">
        <v>37</v>
      </c>
      <c r="J23" s="107" t="s">
        <v>613</v>
      </c>
      <c r="K23" s="97">
        <v>65</v>
      </c>
      <c r="L23" s="97">
        <v>65</v>
      </c>
      <c r="M23" s="97">
        <v>0</v>
      </c>
      <c r="N23" s="97">
        <f t="shared" si="0"/>
        <v>130</v>
      </c>
      <c r="O23" s="107" t="s">
        <v>29</v>
      </c>
      <c r="P23" s="107" t="s">
        <v>45</v>
      </c>
      <c r="Q23" s="107"/>
      <c r="R23" s="106" t="s">
        <v>626</v>
      </c>
      <c r="S23" s="106"/>
    </row>
    <row r="24" spans="1:19" s="109" customFormat="1" ht="21" customHeight="1">
      <c r="A24" s="107">
        <v>14</v>
      </c>
      <c r="B24" s="106" t="s">
        <v>629</v>
      </c>
      <c r="C24" s="107"/>
      <c r="D24" s="107">
        <v>1989</v>
      </c>
      <c r="E24" s="107" t="s">
        <v>32</v>
      </c>
      <c r="F24" s="108" t="s">
        <v>40</v>
      </c>
      <c r="G24" s="98" t="s">
        <v>40</v>
      </c>
      <c r="H24" s="107" t="s">
        <v>688</v>
      </c>
      <c r="I24" s="93" t="s">
        <v>37</v>
      </c>
      <c r="J24" s="107" t="s">
        <v>597</v>
      </c>
      <c r="K24" s="97">
        <v>68.9</v>
      </c>
      <c r="L24" s="97">
        <v>68.9</v>
      </c>
      <c r="M24" s="97">
        <v>68</v>
      </c>
      <c r="N24" s="97">
        <f t="shared" si="0"/>
        <v>273.8</v>
      </c>
      <c r="O24" s="107" t="s">
        <v>22</v>
      </c>
      <c r="P24" s="107" t="s">
        <v>29</v>
      </c>
      <c r="Q24" s="107"/>
      <c r="R24" s="106" t="s">
        <v>611</v>
      </c>
      <c r="S24" s="106"/>
    </row>
    <row r="25" spans="1:19" s="109" customFormat="1" ht="21" customHeight="1">
      <c r="A25" s="107">
        <v>15</v>
      </c>
      <c r="B25" s="106" t="s">
        <v>609</v>
      </c>
      <c r="C25" s="107"/>
      <c r="D25" s="107">
        <v>1991</v>
      </c>
      <c r="E25" s="107"/>
      <c r="F25" s="108" t="s">
        <v>610</v>
      </c>
      <c r="G25" s="108" t="s">
        <v>610</v>
      </c>
      <c r="H25" s="107" t="s">
        <v>688</v>
      </c>
      <c r="I25" s="93" t="s">
        <v>37</v>
      </c>
      <c r="J25" s="107" t="s">
        <v>597</v>
      </c>
      <c r="K25" s="97">
        <v>83</v>
      </c>
      <c r="L25" s="97">
        <v>83</v>
      </c>
      <c r="M25" s="97">
        <v>50</v>
      </c>
      <c r="N25" s="97">
        <f t="shared" si="0"/>
        <v>266</v>
      </c>
      <c r="O25" s="107" t="s">
        <v>29</v>
      </c>
      <c r="P25" s="107" t="s">
        <v>29</v>
      </c>
      <c r="Q25" s="107"/>
      <c r="R25" s="106" t="s">
        <v>600</v>
      </c>
      <c r="S25" s="106"/>
    </row>
    <row r="26" spans="1:19" s="109" customFormat="1" ht="21" customHeight="1">
      <c r="A26" s="107">
        <v>16</v>
      </c>
      <c r="B26" s="106" t="s">
        <v>599</v>
      </c>
      <c r="C26" s="107">
        <v>1993</v>
      </c>
      <c r="D26" s="107"/>
      <c r="E26" s="107"/>
      <c r="F26" s="108" t="s">
        <v>36</v>
      </c>
      <c r="G26" s="108" t="s">
        <v>215</v>
      </c>
      <c r="H26" s="107" t="s">
        <v>688</v>
      </c>
      <c r="I26" s="107" t="s">
        <v>37</v>
      </c>
      <c r="J26" s="107" t="s">
        <v>699</v>
      </c>
      <c r="K26" s="97">
        <v>71</v>
      </c>
      <c r="L26" s="97">
        <v>71</v>
      </c>
      <c r="M26" s="97">
        <v>30</v>
      </c>
      <c r="N26" s="97">
        <f t="shared" si="0"/>
        <v>202</v>
      </c>
      <c r="O26" s="107" t="s">
        <v>22</v>
      </c>
      <c r="P26" s="107" t="s">
        <v>29</v>
      </c>
      <c r="Q26" s="107"/>
      <c r="R26" s="106" t="s">
        <v>630</v>
      </c>
      <c r="S26" s="106"/>
    </row>
    <row r="27" spans="1:19" s="109" customFormat="1" ht="21" customHeight="1">
      <c r="A27" s="107">
        <v>17</v>
      </c>
      <c r="B27" s="106" t="s">
        <v>601</v>
      </c>
      <c r="C27" s="107">
        <v>1986</v>
      </c>
      <c r="D27" s="107"/>
      <c r="E27" s="107" t="s">
        <v>32</v>
      </c>
      <c r="F27" s="108" t="s">
        <v>39</v>
      </c>
      <c r="G27" s="108" t="s">
        <v>39</v>
      </c>
      <c r="H27" s="107" t="s">
        <v>688</v>
      </c>
      <c r="I27" s="107" t="s">
        <v>37</v>
      </c>
      <c r="J27" s="107" t="s">
        <v>597</v>
      </c>
      <c r="K27" s="97">
        <v>65.7</v>
      </c>
      <c r="L27" s="97">
        <v>65.7</v>
      </c>
      <c r="M27" s="97">
        <v>0</v>
      </c>
      <c r="N27" s="97">
        <f t="shared" si="0"/>
        <v>131.4</v>
      </c>
      <c r="O27" s="107" t="s">
        <v>29</v>
      </c>
      <c r="P27" s="107" t="s">
        <v>29</v>
      </c>
      <c r="Q27" s="107"/>
      <c r="R27" s="106" t="s">
        <v>602</v>
      </c>
      <c r="S27" s="106"/>
    </row>
    <row r="28" spans="1:19" s="109" customFormat="1" ht="20.25" customHeight="1">
      <c r="A28" s="107">
        <v>18</v>
      </c>
      <c r="B28" s="106" t="s">
        <v>619</v>
      </c>
      <c r="C28" s="107">
        <v>1987</v>
      </c>
      <c r="D28" s="107"/>
      <c r="E28" s="107" t="s">
        <v>32</v>
      </c>
      <c r="F28" s="108" t="s">
        <v>42</v>
      </c>
      <c r="G28" s="98" t="s">
        <v>42</v>
      </c>
      <c r="H28" s="107" t="s">
        <v>689</v>
      </c>
      <c r="I28" s="93" t="s">
        <v>37</v>
      </c>
      <c r="J28" s="107" t="s">
        <v>700</v>
      </c>
      <c r="K28" s="97">
        <v>73</v>
      </c>
      <c r="L28" s="97">
        <v>75</v>
      </c>
      <c r="M28" s="97">
        <v>75</v>
      </c>
      <c r="N28" s="97">
        <f t="shared" si="0"/>
        <v>298</v>
      </c>
      <c r="O28" s="107" t="s">
        <v>29</v>
      </c>
      <c r="P28" s="107"/>
      <c r="Q28" s="107"/>
      <c r="R28" s="106" t="s">
        <v>620</v>
      </c>
      <c r="S28" s="106"/>
    </row>
    <row r="29" spans="3:17" s="109" customFormat="1" ht="15.75">
      <c r="C29" s="133"/>
      <c r="D29" s="133"/>
      <c r="E29" s="133"/>
      <c r="F29" s="134"/>
      <c r="G29" s="134"/>
      <c r="H29" s="133"/>
      <c r="J29" s="133"/>
      <c r="K29" s="135"/>
      <c r="L29" s="135"/>
      <c r="M29" s="135"/>
      <c r="N29" s="135"/>
      <c r="O29" s="133"/>
      <c r="P29" s="133"/>
      <c r="Q29" s="133"/>
    </row>
    <row r="30" spans="2:17" s="109" customFormat="1" ht="20.25" customHeight="1">
      <c r="B30" s="171" t="s">
        <v>440</v>
      </c>
      <c r="C30" s="171"/>
      <c r="D30" s="171"/>
      <c r="E30" s="171"/>
      <c r="F30" s="134"/>
      <c r="G30" s="134"/>
      <c r="H30" s="133"/>
      <c r="J30" s="133"/>
      <c r="K30" s="135"/>
      <c r="L30" s="135"/>
      <c r="M30" s="135"/>
      <c r="N30" s="135"/>
      <c r="O30" s="133"/>
      <c r="P30" s="133"/>
      <c r="Q30" s="133"/>
    </row>
  </sheetData>
  <sheetProtection/>
  <mergeCells count="28">
    <mergeCell ref="Q9:Q10"/>
    <mergeCell ref="R9:R10"/>
    <mergeCell ref="S9:S10"/>
    <mergeCell ref="O9:P9"/>
    <mergeCell ref="G9:G10"/>
    <mergeCell ref="H9:H10"/>
    <mergeCell ref="I9:I10"/>
    <mergeCell ref="N9:N10"/>
    <mergeCell ref="J9:J10"/>
    <mergeCell ref="K9:K10"/>
    <mergeCell ref="L9:L10"/>
    <mergeCell ref="M9:M10"/>
    <mergeCell ref="A7:E7"/>
    <mergeCell ref="A9:A10"/>
    <mergeCell ref="B9:B10"/>
    <mergeCell ref="C9:D9"/>
    <mergeCell ref="E9:E10"/>
    <mergeCell ref="F9:F10"/>
    <mergeCell ref="B30:E30"/>
    <mergeCell ref="A6:S6"/>
    <mergeCell ref="A1:F1"/>
    <mergeCell ref="G1:S1"/>
    <mergeCell ref="A2:F2"/>
    <mergeCell ref="G2:S2"/>
    <mergeCell ref="A3:F3"/>
    <mergeCell ref="G3:S3"/>
    <mergeCell ref="A4:F4"/>
    <mergeCell ref="A5:S5"/>
  </mergeCells>
  <printOptions/>
  <pageMargins left="0.1968503937007874" right="0.07874015748031496" top="0.5511811023622047" bottom="0.8661417322834646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5">
      <selection activeCell="J21" sqref="A5:S21"/>
    </sheetView>
  </sheetViews>
  <sheetFormatPr defaultColWidth="8.88671875" defaultRowHeight="18.75"/>
  <cols>
    <col min="1" max="1" width="3.10546875" style="16" customWidth="1"/>
    <col min="2" max="2" width="16.5546875" style="16" customWidth="1"/>
    <col min="3" max="4" width="4.4453125" style="18" customWidth="1"/>
    <col min="5" max="5" width="4.4453125" style="37" customWidth="1"/>
    <col min="6" max="7" width="10.3359375" style="16" customWidth="1"/>
    <col min="8" max="8" width="7.5546875" style="16" customWidth="1"/>
    <col min="9" max="9" width="3.5546875" style="16" customWidth="1"/>
    <col min="10" max="10" width="17.88671875" style="19" customWidth="1"/>
    <col min="11" max="14" width="5.10546875" style="30" customWidth="1"/>
    <col min="15" max="15" width="4.21484375" style="16" hidden="1" customWidth="1"/>
    <col min="16" max="16" width="5.10546875" style="16" hidden="1" customWidth="1"/>
    <col min="17" max="17" width="3.5546875" style="16" hidden="1" customWidth="1"/>
    <col min="18" max="18" width="9.77734375" style="19" hidden="1" customWidth="1"/>
    <col min="19" max="19" width="11.3359375" style="16" customWidth="1"/>
    <col min="20" max="16384" width="8.88671875" style="16" customWidth="1"/>
  </cols>
  <sheetData>
    <row r="1" spans="1:20" ht="18.75">
      <c r="A1" s="157" t="s">
        <v>0</v>
      </c>
      <c r="B1" s="157"/>
      <c r="C1" s="157"/>
      <c r="D1" s="157"/>
      <c r="E1" s="157"/>
      <c r="F1" s="157"/>
      <c r="G1" s="158" t="s">
        <v>1</v>
      </c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25"/>
    </row>
    <row r="2" spans="1:20" ht="18.75">
      <c r="A2" s="158" t="s">
        <v>2</v>
      </c>
      <c r="B2" s="158"/>
      <c r="C2" s="158"/>
      <c r="D2" s="158"/>
      <c r="E2" s="158"/>
      <c r="F2" s="158"/>
      <c r="G2" s="159" t="s">
        <v>79</v>
      </c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25"/>
    </row>
    <row r="3" spans="1:20" ht="18.75">
      <c r="A3" s="158" t="s">
        <v>3</v>
      </c>
      <c r="B3" s="158"/>
      <c r="C3" s="158"/>
      <c r="D3" s="158"/>
      <c r="E3" s="158"/>
      <c r="F3" s="158"/>
      <c r="G3" s="162" t="s">
        <v>657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27"/>
    </row>
    <row r="4" spans="1:20" ht="15" customHeight="1">
      <c r="A4" s="161"/>
      <c r="B4" s="161"/>
      <c r="C4" s="161"/>
      <c r="D4" s="161"/>
      <c r="E4" s="161"/>
      <c r="F4" s="161"/>
      <c r="I4" s="18"/>
      <c r="J4" s="18"/>
      <c r="O4" s="30"/>
      <c r="P4" s="18"/>
      <c r="Q4" s="18"/>
      <c r="R4" s="18"/>
      <c r="S4" s="18"/>
      <c r="T4" s="18"/>
    </row>
    <row r="5" spans="1:22" s="62" customFormat="1" ht="18.75" customHeight="1">
      <c r="A5" s="164" t="s">
        <v>714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61"/>
      <c r="U5" s="61"/>
      <c r="V5" s="61"/>
    </row>
    <row r="6" spans="1:19" s="62" customFormat="1" ht="18.75" customHeight="1">
      <c r="A6" s="164" t="s">
        <v>318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</row>
    <row r="7" spans="1:19" s="62" customFormat="1" ht="18.75">
      <c r="A7" s="163" t="s">
        <v>319</v>
      </c>
      <c r="B7" s="163"/>
      <c r="C7" s="163"/>
      <c r="D7" s="163"/>
      <c r="E7" s="163"/>
      <c r="F7" s="163"/>
      <c r="G7" s="70"/>
      <c r="H7" s="70"/>
      <c r="I7" s="60"/>
      <c r="J7" s="70"/>
      <c r="K7" s="73"/>
      <c r="L7" s="73"/>
      <c r="M7" s="73"/>
      <c r="N7" s="73"/>
      <c r="O7" s="60"/>
      <c r="P7" s="60"/>
      <c r="Q7" s="60"/>
      <c r="R7" s="70"/>
      <c r="S7" s="74"/>
    </row>
    <row r="8" spans="1:19" s="15" customFormat="1" ht="18.75" customHeight="1">
      <c r="A8" s="160" t="s">
        <v>5</v>
      </c>
      <c r="B8" s="160" t="s">
        <v>6</v>
      </c>
      <c r="C8" s="160" t="s">
        <v>7</v>
      </c>
      <c r="D8" s="160"/>
      <c r="E8" s="160" t="s">
        <v>97</v>
      </c>
      <c r="F8" s="160" t="s">
        <v>8</v>
      </c>
      <c r="G8" s="160" t="s">
        <v>9</v>
      </c>
      <c r="H8" s="160" t="s">
        <v>10</v>
      </c>
      <c r="I8" s="160" t="s">
        <v>13</v>
      </c>
      <c r="J8" s="160" t="s">
        <v>11</v>
      </c>
      <c r="K8" s="152" t="s">
        <v>716</v>
      </c>
      <c r="L8" s="152" t="s">
        <v>441</v>
      </c>
      <c r="M8" s="152" t="s">
        <v>715</v>
      </c>
      <c r="N8" s="152" t="s">
        <v>234</v>
      </c>
      <c r="O8" s="160" t="s">
        <v>18</v>
      </c>
      <c r="P8" s="160" t="s">
        <v>57</v>
      </c>
      <c r="Q8" s="160" t="s">
        <v>14</v>
      </c>
      <c r="R8" s="160" t="s">
        <v>221</v>
      </c>
      <c r="S8" s="160" t="s">
        <v>15</v>
      </c>
    </row>
    <row r="9" spans="1:19" s="15" customFormat="1" ht="42.75" customHeight="1">
      <c r="A9" s="160"/>
      <c r="B9" s="160"/>
      <c r="C9" s="84" t="s">
        <v>16</v>
      </c>
      <c r="D9" s="84" t="s">
        <v>17</v>
      </c>
      <c r="E9" s="160"/>
      <c r="F9" s="160"/>
      <c r="G9" s="160"/>
      <c r="H9" s="160"/>
      <c r="I9" s="160"/>
      <c r="J9" s="160"/>
      <c r="K9" s="153"/>
      <c r="L9" s="153"/>
      <c r="M9" s="153"/>
      <c r="N9" s="153"/>
      <c r="O9" s="160"/>
      <c r="P9" s="160"/>
      <c r="Q9" s="160"/>
      <c r="R9" s="160"/>
      <c r="S9" s="160"/>
    </row>
    <row r="10" spans="1:19" s="91" customFormat="1" ht="37.5" customHeight="1">
      <c r="A10" s="93">
        <v>1</v>
      </c>
      <c r="B10" s="94" t="s">
        <v>345</v>
      </c>
      <c r="C10" s="93">
        <v>1989</v>
      </c>
      <c r="D10" s="95"/>
      <c r="E10" s="95"/>
      <c r="F10" s="98" t="s">
        <v>30</v>
      </c>
      <c r="G10" s="98" t="s">
        <v>30</v>
      </c>
      <c r="H10" s="93" t="s">
        <v>696</v>
      </c>
      <c r="I10" s="93" t="s">
        <v>37</v>
      </c>
      <c r="J10" s="98" t="s">
        <v>701</v>
      </c>
      <c r="K10" s="96">
        <v>82.9</v>
      </c>
      <c r="L10" s="96">
        <v>95</v>
      </c>
      <c r="M10" s="96">
        <v>75</v>
      </c>
      <c r="N10" s="97">
        <f aca="true" t="shared" si="0" ref="N10:N21">K10+L10+M10*2</f>
        <v>327.9</v>
      </c>
      <c r="O10" s="96" t="s">
        <v>22</v>
      </c>
      <c r="P10" s="96" t="s">
        <v>346</v>
      </c>
      <c r="Q10" s="94"/>
      <c r="R10" s="98" t="s">
        <v>347</v>
      </c>
      <c r="S10" s="94" t="s">
        <v>348</v>
      </c>
    </row>
    <row r="11" spans="1:19" s="82" customFormat="1" ht="20.25" customHeight="1">
      <c r="A11" s="93">
        <v>2</v>
      </c>
      <c r="B11" s="94" t="s">
        <v>326</v>
      </c>
      <c r="C11" s="93"/>
      <c r="D11" s="95">
        <v>1991</v>
      </c>
      <c r="E11" s="93"/>
      <c r="F11" s="98" t="s">
        <v>91</v>
      </c>
      <c r="G11" s="98" t="s">
        <v>215</v>
      </c>
      <c r="H11" s="93" t="s">
        <v>687</v>
      </c>
      <c r="I11" s="93" t="s">
        <v>37</v>
      </c>
      <c r="J11" s="98" t="s">
        <v>327</v>
      </c>
      <c r="K11" s="93">
        <v>70.3</v>
      </c>
      <c r="L11" s="95">
        <v>70.3</v>
      </c>
      <c r="M11" s="96">
        <v>95</v>
      </c>
      <c r="N11" s="97">
        <f t="shared" si="0"/>
        <v>330.6</v>
      </c>
      <c r="O11" s="96" t="s">
        <v>29</v>
      </c>
      <c r="P11" s="96" t="s">
        <v>29</v>
      </c>
      <c r="Q11" s="94"/>
      <c r="R11" s="98" t="s">
        <v>328</v>
      </c>
      <c r="S11" s="94"/>
    </row>
    <row r="12" spans="1:19" s="9" customFormat="1" ht="20.25" customHeight="1">
      <c r="A12" s="93">
        <v>3</v>
      </c>
      <c r="B12" s="94" t="s">
        <v>335</v>
      </c>
      <c r="C12" s="93">
        <v>1991</v>
      </c>
      <c r="D12" s="95"/>
      <c r="E12" s="93"/>
      <c r="F12" s="98" t="s">
        <v>36</v>
      </c>
      <c r="G12" s="98" t="s">
        <v>215</v>
      </c>
      <c r="H12" s="93" t="s">
        <v>687</v>
      </c>
      <c r="I12" s="93" t="s">
        <v>37</v>
      </c>
      <c r="J12" s="98" t="s">
        <v>327</v>
      </c>
      <c r="K12" s="93">
        <v>75.6</v>
      </c>
      <c r="L12" s="95">
        <v>75.6</v>
      </c>
      <c r="M12" s="96">
        <v>85</v>
      </c>
      <c r="N12" s="97">
        <f t="shared" si="0"/>
        <v>321.2</v>
      </c>
      <c r="O12" s="96" t="s">
        <v>29</v>
      </c>
      <c r="P12" s="96" t="s">
        <v>29</v>
      </c>
      <c r="Q12" s="94"/>
      <c r="R12" s="98" t="s">
        <v>336</v>
      </c>
      <c r="S12" s="94"/>
    </row>
    <row r="13" spans="1:19" s="9" customFormat="1" ht="20.25" customHeight="1">
      <c r="A13" s="93">
        <v>4</v>
      </c>
      <c r="B13" s="94" t="s">
        <v>329</v>
      </c>
      <c r="C13" s="93"/>
      <c r="D13" s="95">
        <v>1991</v>
      </c>
      <c r="E13" s="93"/>
      <c r="F13" s="98" t="s">
        <v>74</v>
      </c>
      <c r="G13" s="98" t="s">
        <v>74</v>
      </c>
      <c r="H13" s="93" t="s">
        <v>687</v>
      </c>
      <c r="I13" s="93" t="s">
        <v>26</v>
      </c>
      <c r="J13" s="98" t="s">
        <v>322</v>
      </c>
      <c r="K13" s="93">
        <v>80</v>
      </c>
      <c r="L13" s="95">
        <v>80</v>
      </c>
      <c r="M13" s="96">
        <v>80</v>
      </c>
      <c r="N13" s="97">
        <f t="shared" si="0"/>
        <v>320</v>
      </c>
      <c r="O13" s="96" t="s">
        <v>22</v>
      </c>
      <c r="P13" s="96" t="s">
        <v>29</v>
      </c>
      <c r="Q13" s="94"/>
      <c r="R13" s="98" t="s">
        <v>330</v>
      </c>
      <c r="S13" s="94"/>
    </row>
    <row r="14" spans="1:19" s="82" customFormat="1" ht="20.25" customHeight="1">
      <c r="A14" s="93">
        <v>5</v>
      </c>
      <c r="B14" s="94" t="s">
        <v>323</v>
      </c>
      <c r="C14" s="93"/>
      <c r="D14" s="95">
        <v>1989</v>
      </c>
      <c r="E14" s="93"/>
      <c r="F14" s="98" t="s">
        <v>41</v>
      </c>
      <c r="G14" s="98" t="s">
        <v>215</v>
      </c>
      <c r="H14" s="93" t="s">
        <v>687</v>
      </c>
      <c r="I14" s="93" t="s">
        <v>37</v>
      </c>
      <c r="J14" s="98" t="s">
        <v>322</v>
      </c>
      <c r="K14" s="93">
        <v>76</v>
      </c>
      <c r="L14" s="95">
        <v>76</v>
      </c>
      <c r="M14" s="96">
        <v>80</v>
      </c>
      <c r="N14" s="97">
        <f t="shared" si="0"/>
        <v>312</v>
      </c>
      <c r="O14" s="96" t="s">
        <v>22</v>
      </c>
      <c r="P14" s="96" t="s">
        <v>29</v>
      </c>
      <c r="Q14" s="94"/>
      <c r="R14" s="98" t="s">
        <v>325</v>
      </c>
      <c r="S14" s="99"/>
    </row>
    <row r="15" spans="1:19" s="9" customFormat="1" ht="20.25" customHeight="1">
      <c r="A15" s="93">
        <v>6</v>
      </c>
      <c r="B15" s="94" t="s">
        <v>339</v>
      </c>
      <c r="C15" s="93"/>
      <c r="D15" s="95">
        <v>1990</v>
      </c>
      <c r="E15" s="95"/>
      <c r="F15" s="98" t="s">
        <v>232</v>
      </c>
      <c r="G15" s="98" t="s">
        <v>232</v>
      </c>
      <c r="H15" s="93" t="s">
        <v>687</v>
      </c>
      <c r="I15" s="93" t="s">
        <v>37</v>
      </c>
      <c r="J15" s="98" t="s">
        <v>322</v>
      </c>
      <c r="K15" s="96">
        <v>75.8</v>
      </c>
      <c r="L15" s="96">
        <v>75.8</v>
      </c>
      <c r="M15" s="96">
        <v>80</v>
      </c>
      <c r="N15" s="97">
        <f t="shared" si="0"/>
        <v>311.6</v>
      </c>
      <c r="O15" s="96" t="s">
        <v>22</v>
      </c>
      <c r="P15" s="96" t="s">
        <v>29</v>
      </c>
      <c r="Q15" s="94"/>
      <c r="R15" s="98" t="s">
        <v>340</v>
      </c>
      <c r="S15" s="94"/>
    </row>
    <row r="16" spans="1:19" s="9" customFormat="1" ht="20.25" customHeight="1">
      <c r="A16" s="93">
        <v>7</v>
      </c>
      <c r="B16" s="94" t="s">
        <v>341</v>
      </c>
      <c r="C16" s="93">
        <v>1988</v>
      </c>
      <c r="D16" s="95"/>
      <c r="E16" s="95" t="s">
        <v>32</v>
      </c>
      <c r="F16" s="98" t="s">
        <v>42</v>
      </c>
      <c r="G16" s="98" t="s">
        <v>21</v>
      </c>
      <c r="H16" s="93" t="s">
        <v>687</v>
      </c>
      <c r="I16" s="93" t="s">
        <v>37</v>
      </c>
      <c r="J16" s="98" t="s">
        <v>322</v>
      </c>
      <c r="K16" s="96">
        <v>61.5</v>
      </c>
      <c r="L16" s="96">
        <v>61.5</v>
      </c>
      <c r="M16" s="96">
        <v>90</v>
      </c>
      <c r="N16" s="97">
        <f t="shared" si="0"/>
        <v>303</v>
      </c>
      <c r="O16" s="96" t="s">
        <v>22</v>
      </c>
      <c r="P16" s="96" t="s">
        <v>29</v>
      </c>
      <c r="Q16" s="94"/>
      <c r="R16" s="98" t="s">
        <v>342</v>
      </c>
      <c r="S16" s="94"/>
    </row>
    <row r="17" spans="1:19" s="9" customFormat="1" ht="20.25" customHeight="1">
      <c r="A17" s="93">
        <v>8</v>
      </c>
      <c r="B17" s="94" t="s">
        <v>331</v>
      </c>
      <c r="C17" s="93">
        <v>1987</v>
      </c>
      <c r="D17" s="95"/>
      <c r="E17" s="93"/>
      <c r="F17" s="98" t="s">
        <v>36</v>
      </c>
      <c r="G17" s="98" t="s">
        <v>34</v>
      </c>
      <c r="H17" s="93" t="s">
        <v>687</v>
      </c>
      <c r="I17" s="93" t="s">
        <v>37</v>
      </c>
      <c r="J17" s="98" t="s">
        <v>322</v>
      </c>
      <c r="K17" s="93">
        <v>77.7</v>
      </c>
      <c r="L17" s="95">
        <v>77.7</v>
      </c>
      <c r="M17" s="96">
        <v>70</v>
      </c>
      <c r="N17" s="97">
        <f t="shared" si="0"/>
        <v>295.4</v>
      </c>
      <c r="O17" s="96" t="s">
        <v>22</v>
      </c>
      <c r="P17" s="96" t="s">
        <v>29</v>
      </c>
      <c r="Q17" s="94"/>
      <c r="R17" s="98" t="s">
        <v>332</v>
      </c>
      <c r="S17" s="94"/>
    </row>
    <row r="18" spans="1:19" s="91" customFormat="1" ht="20.25" customHeight="1">
      <c r="A18" s="93">
        <v>9</v>
      </c>
      <c r="B18" s="94" t="s">
        <v>337</v>
      </c>
      <c r="C18" s="93"/>
      <c r="D18" s="95">
        <v>1991</v>
      </c>
      <c r="E18" s="95"/>
      <c r="F18" s="98" t="s">
        <v>43</v>
      </c>
      <c r="G18" s="98" t="s">
        <v>31</v>
      </c>
      <c r="H18" s="93" t="s">
        <v>687</v>
      </c>
      <c r="I18" s="93" t="s">
        <v>37</v>
      </c>
      <c r="J18" s="98" t="s">
        <v>322</v>
      </c>
      <c r="K18" s="96">
        <v>73.7</v>
      </c>
      <c r="L18" s="96">
        <v>73.7</v>
      </c>
      <c r="M18" s="96">
        <v>70</v>
      </c>
      <c r="N18" s="97">
        <f t="shared" si="0"/>
        <v>287.4</v>
      </c>
      <c r="O18" s="96" t="s">
        <v>29</v>
      </c>
      <c r="P18" s="96" t="s">
        <v>29</v>
      </c>
      <c r="Q18" s="94"/>
      <c r="R18" s="98" t="s">
        <v>338</v>
      </c>
      <c r="S18" s="94"/>
    </row>
    <row r="19" spans="1:19" s="91" customFormat="1" ht="20.25" customHeight="1">
      <c r="A19" s="93">
        <v>10</v>
      </c>
      <c r="B19" s="94" t="s">
        <v>320</v>
      </c>
      <c r="C19" s="93"/>
      <c r="D19" s="95">
        <v>1989</v>
      </c>
      <c r="E19" s="93"/>
      <c r="F19" s="98" t="s">
        <v>321</v>
      </c>
      <c r="G19" s="98" t="s">
        <v>271</v>
      </c>
      <c r="H19" s="93" t="s">
        <v>687</v>
      </c>
      <c r="I19" s="94" t="s">
        <v>37</v>
      </c>
      <c r="J19" s="98" t="s">
        <v>322</v>
      </c>
      <c r="K19" s="93">
        <v>74.2</v>
      </c>
      <c r="L19" s="95">
        <v>74.2</v>
      </c>
      <c r="M19" s="96">
        <v>60</v>
      </c>
      <c r="N19" s="97">
        <f t="shared" si="0"/>
        <v>268.4</v>
      </c>
      <c r="O19" s="96" t="s">
        <v>22</v>
      </c>
      <c r="P19" s="96" t="s">
        <v>29</v>
      </c>
      <c r="Q19" s="94"/>
      <c r="R19" s="98" t="s">
        <v>324</v>
      </c>
      <c r="S19" s="99"/>
    </row>
    <row r="20" spans="1:19" s="4" customFormat="1" ht="20.25" customHeight="1">
      <c r="A20" s="93">
        <v>11</v>
      </c>
      <c r="B20" s="94" t="s">
        <v>333</v>
      </c>
      <c r="C20" s="93"/>
      <c r="D20" s="95">
        <v>1992</v>
      </c>
      <c r="E20" s="93"/>
      <c r="F20" s="98" t="s">
        <v>36</v>
      </c>
      <c r="G20" s="98" t="s">
        <v>232</v>
      </c>
      <c r="H20" s="93" t="s">
        <v>687</v>
      </c>
      <c r="I20" s="93" t="s">
        <v>37</v>
      </c>
      <c r="J20" s="98" t="s">
        <v>322</v>
      </c>
      <c r="K20" s="93">
        <v>69.2</v>
      </c>
      <c r="L20" s="95">
        <v>69.2</v>
      </c>
      <c r="M20" s="96">
        <v>45</v>
      </c>
      <c r="N20" s="97">
        <f t="shared" si="0"/>
        <v>228.4</v>
      </c>
      <c r="O20" s="96" t="s">
        <v>29</v>
      </c>
      <c r="P20" s="96" t="s">
        <v>29</v>
      </c>
      <c r="Q20" s="94"/>
      <c r="R20" s="98" t="s">
        <v>334</v>
      </c>
      <c r="S20" s="94"/>
    </row>
    <row r="21" spans="1:19" s="4" customFormat="1" ht="20.25" customHeight="1">
      <c r="A21" s="93">
        <v>12</v>
      </c>
      <c r="B21" s="94" t="s">
        <v>343</v>
      </c>
      <c r="C21" s="93"/>
      <c r="D21" s="95">
        <v>1993</v>
      </c>
      <c r="E21" s="95"/>
      <c r="F21" s="98" t="s">
        <v>36</v>
      </c>
      <c r="G21" s="98" t="s">
        <v>215</v>
      </c>
      <c r="H21" s="107" t="s">
        <v>688</v>
      </c>
      <c r="I21" s="93" t="s">
        <v>37</v>
      </c>
      <c r="J21" s="98" t="s">
        <v>322</v>
      </c>
      <c r="K21" s="96">
        <v>85.2</v>
      </c>
      <c r="L21" s="96">
        <v>85.2</v>
      </c>
      <c r="M21" s="96">
        <v>60</v>
      </c>
      <c r="N21" s="97">
        <f t="shared" si="0"/>
        <v>290.4</v>
      </c>
      <c r="O21" s="96" t="s">
        <v>29</v>
      </c>
      <c r="P21" s="96" t="s">
        <v>29</v>
      </c>
      <c r="Q21" s="94"/>
      <c r="R21" s="98" t="s">
        <v>344</v>
      </c>
      <c r="S21" s="94"/>
    </row>
    <row r="22" spans="2:18" ht="11.25" customHeight="1">
      <c r="B22" s="24"/>
      <c r="D22" s="23"/>
      <c r="F22" s="21"/>
      <c r="G22" s="21"/>
      <c r="H22" s="20"/>
      <c r="I22" s="20"/>
      <c r="J22" s="21"/>
      <c r="O22" s="29"/>
      <c r="P22" s="29"/>
      <c r="R22" s="50"/>
    </row>
    <row r="23" ht="19.5">
      <c r="B23" s="43" t="s">
        <v>671</v>
      </c>
    </row>
  </sheetData>
  <sheetProtection/>
  <mergeCells count="28">
    <mergeCell ref="A1:F1"/>
    <mergeCell ref="A2:F2"/>
    <mergeCell ref="G1:S1"/>
    <mergeCell ref="G2:S2"/>
    <mergeCell ref="A8:A9"/>
    <mergeCell ref="C8:D8"/>
    <mergeCell ref="J8:J9"/>
    <mergeCell ref="E8:E9"/>
    <mergeCell ref="H8:H9"/>
    <mergeCell ref="I8:I9"/>
    <mergeCell ref="S8:S9"/>
    <mergeCell ref="Q8:Q9"/>
    <mergeCell ref="K8:K9"/>
    <mergeCell ref="G8:G9"/>
    <mergeCell ref="A3:F3"/>
    <mergeCell ref="A4:F4"/>
    <mergeCell ref="G3:S3"/>
    <mergeCell ref="A5:S5"/>
    <mergeCell ref="L8:L9"/>
    <mergeCell ref="O8:O9"/>
    <mergeCell ref="P8:P9"/>
    <mergeCell ref="M8:M9"/>
    <mergeCell ref="N8:N9"/>
    <mergeCell ref="A6:S6"/>
    <mergeCell ref="A7:F7"/>
    <mergeCell ref="B8:B9"/>
    <mergeCell ref="F8:F9"/>
    <mergeCell ref="R8:R9"/>
  </mergeCells>
  <printOptions/>
  <pageMargins left="0.2" right="0.19" top="0.72" bottom="0.74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7">
      <selection activeCell="G25" sqref="A1:IV16384"/>
    </sheetView>
  </sheetViews>
  <sheetFormatPr defaultColWidth="8.88671875" defaultRowHeight="18.75"/>
  <cols>
    <col min="1" max="1" width="3.3359375" style="146" customWidth="1"/>
    <col min="2" max="2" width="18.99609375" style="146" customWidth="1"/>
    <col min="3" max="5" width="4.77734375" style="144" customWidth="1"/>
    <col min="6" max="6" width="10.3359375" style="145" customWidth="1"/>
    <col min="7" max="7" width="9.3359375" style="145" customWidth="1"/>
    <col min="8" max="8" width="7.3359375" style="144" customWidth="1"/>
    <col min="9" max="9" width="4.10546875" style="146" customWidth="1"/>
    <col min="10" max="10" width="13.88671875" style="144" customWidth="1"/>
    <col min="11" max="11" width="5.10546875" style="147" customWidth="1"/>
    <col min="12" max="12" width="5.99609375" style="147" customWidth="1"/>
    <col min="13" max="14" width="5.10546875" style="147" customWidth="1"/>
    <col min="15" max="16" width="3.5546875" style="144" hidden="1" customWidth="1"/>
    <col min="17" max="17" width="4.77734375" style="144" hidden="1" customWidth="1"/>
    <col min="18" max="18" width="9.77734375" style="146" hidden="1" customWidth="1"/>
    <col min="19" max="19" width="7.88671875" style="146" customWidth="1"/>
    <col min="20" max="16384" width="8.88671875" style="146" customWidth="1"/>
  </cols>
  <sheetData>
    <row r="1" spans="1:20" s="16" customFormat="1" ht="18.75">
      <c r="A1" s="157" t="s">
        <v>0</v>
      </c>
      <c r="B1" s="157"/>
      <c r="C1" s="157"/>
      <c r="D1" s="157"/>
      <c r="E1" s="157"/>
      <c r="F1" s="157"/>
      <c r="G1" s="158" t="s">
        <v>1</v>
      </c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25"/>
    </row>
    <row r="2" spans="1:20" s="16" customFormat="1" ht="18.75">
      <c r="A2" s="158" t="s">
        <v>2</v>
      </c>
      <c r="B2" s="158"/>
      <c r="C2" s="158"/>
      <c r="D2" s="158"/>
      <c r="E2" s="158"/>
      <c r="F2" s="158"/>
      <c r="G2" s="159" t="s">
        <v>79</v>
      </c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25"/>
    </row>
    <row r="3" spans="1:20" s="16" customFormat="1" ht="18.75">
      <c r="A3" s="158" t="s">
        <v>3</v>
      </c>
      <c r="B3" s="158"/>
      <c r="C3" s="158"/>
      <c r="D3" s="158"/>
      <c r="E3" s="158"/>
      <c r="F3" s="158"/>
      <c r="G3" s="162" t="s">
        <v>657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27"/>
    </row>
    <row r="4" spans="1:20" s="16" customFormat="1" ht="15" customHeight="1">
      <c r="A4" s="161"/>
      <c r="B4" s="161"/>
      <c r="C4" s="161"/>
      <c r="D4" s="161"/>
      <c r="E4" s="161"/>
      <c r="F4" s="161"/>
      <c r="I4" s="18"/>
      <c r="J4" s="18"/>
      <c r="K4" s="30"/>
      <c r="L4" s="30"/>
      <c r="M4" s="30"/>
      <c r="N4" s="30"/>
      <c r="O4" s="30"/>
      <c r="P4" s="18"/>
      <c r="Q4" s="18"/>
      <c r="R4" s="18"/>
      <c r="S4" s="18"/>
      <c r="T4" s="18"/>
    </row>
    <row r="5" spans="1:22" s="62" customFormat="1" ht="18.75" customHeight="1">
      <c r="A5" s="164" t="s">
        <v>714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61"/>
      <c r="U5" s="61"/>
      <c r="V5" s="61"/>
    </row>
    <row r="6" spans="1:19" s="64" customFormat="1" ht="18.75">
      <c r="A6" s="170" t="s">
        <v>631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</row>
    <row r="7" spans="1:17" s="64" customFormat="1" ht="18.75">
      <c r="A7" s="168" t="s">
        <v>82</v>
      </c>
      <c r="B7" s="168"/>
      <c r="C7" s="168"/>
      <c r="D7" s="168"/>
      <c r="E7" s="168"/>
      <c r="F7" s="65"/>
      <c r="G7" s="65"/>
      <c r="H7" s="59"/>
      <c r="I7" s="59"/>
      <c r="J7" s="66"/>
      <c r="K7" s="68"/>
      <c r="L7" s="68"/>
      <c r="M7" s="68"/>
      <c r="N7" s="68"/>
      <c r="O7" s="59"/>
      <c r="P7" s="69"/>
      <c r="Q7" s="69"/>
    </row>
    <row r="8" spans="1:17" s="141" customFormat="1" ht="9" customHeight="1">
      <c r="A8" s="3"/>
      <c r="B8" s="3"/>
      <c r="C8" s="3"/>
      <c r="D8" s="3"/>
      <c r="E8" s="3"/>
      <c r="F8" s="3"/>
      <c r="G8" s="3"/>
      <c r="H8" s="2"/>
      <c r="I8" s="2"/>
      <c r="J8" s="10"/>
      <c r="K8" s="28"/>
      <c r="L8" s="28"/>
      <c r="M8" s="28"/>
      <c r="N8" s="28"/>
      <c r="O8" s="2"/>
      <c r="P8" s="140"/>
      <c r="Q8" s="140"/>
    </row>
    <row r="9" spans="1:19" s="15" customFormat="1" ht="33" customHeight="1">
      <c r="A9" s="160" t="s">
        <v>5</v>
      </c>
      <c r="B9" s="160" t="s">
        <v>6</v>
      </c>
      <c r="C9" s="160" t="s">
        <v>7</v>
      </c>
      <c r="D9" s="160"/>
      <c r="E9" s="160" t="s">
        <v>97</v>
      </c>
      <c r="F9" s="160" t="s">
        <v>8</v>
      </c>
      <c r="G9" s="160" t="s">
        <v>9</v>
      </c>
      <c r="H9" s="160" t="s">
        <v>10</v>
      </c>
      <c r="I9" s="160" t="s">
        <v>13</v>
      </c>
      <c r="J9" s="160" t="s">
        <v>11</v>
      </c>
      <c r="K9" s="152" t="s">
        <v>716</v>
      </c>
      <c r="L9" s="152" t="s">
        <v>441</v>
      </c>
      <c r="M9" s="152" t="s">
        <v>715</v>
      </c>
      <c r="N9" s="152" t="s">
        <v>234</v>
      </c>
      <c r="O9" s="160" t="s">
        <v>18</v>
      </c>
      <c r="P9" s="160" t="s">
        <v>57</v>
      </c>
      <c r="Q9" s="160" t="s">
        <v>14</v>
      </c>
      <c r="R9" s="160" t="s">
        <v>221</v>
      </c>
      <c r="S9" s="160" t="s">
        <v>15</v>
      </c>
    </row>
    <row r="10" spans="1:19" s="15" customFormat="1" ht="33" customHeight="1">
      <c r="A10" s="160"/>
      <c r="B10" s="160"/>
      <c r="C10" s="84" t="s">
        <v>16</v>
      </c>
      <c r="D10" s="84" t="s">
        <v>17</v>
      </c>
      <c r="E10" s="160"/>
      <c r="F10" s="160"/>
      <c r="G10" s="160"/>
      <c r="H10" s="160"/>
      <c r="I10" s="160"/>
      <c r="J10" s="160"/>
      <c r="K10" s="153"/>
      <c r="L10" s="153"/>
      <c r="M10" s="153"/>
      <c r="N10" s="153"/>
      <c r="O10" s="160"/>
      <c r="P10" s="160"/>
      <c r="Q10" s="160"/>
      <c r="R10" s="160"/>
      <c r="S10" s="160"/>
    </row>
    <row r="11" spans="1:19" s="5" customFormat="1" ht="21" customHeight="1">
      <c r="A11" s="114">
        <v>1</v>
      </c>
      <c r="B11" s="115" t="s">
        <v>636</v>
      </c>
      <c r="C11" s="114"/>
      <c r="D11" s="114">
        <v>1984</v>
      </c>
      <c r="E11" s="114" t="s">
        <v>32</v>
      </c>
      <c r="F11" s="116" t="s">
        <v>49</v>
      </c>
      <c r="G11" s="116" t="s">
        <v>215</v>
      </c>
      <c r="H11" s="93" t="s">
        <v>687</v>
      </c>
      <c r="I11" s="114" t="s">
        <v>37</v>
      </c>
      <c r="J11" s="116" t="s">
        <v>702</v>
      </c>
      <c r="K11" s="118">
        <v>59.3</v>
      </c>
      <c r="L11" s="118">
        <v>59.3</v>
      </c>
      <c r="M11" s="118">
        <v>90</v>
      </c>
      <c r="N11" s="97">
        <f aca="true" t="shared" si="0" ref="N11:N20">K11+L11+M11*2</f>
        <v>298.6</v>
      </c>
      <c r="O11" s="114" t="s">
        <v>22</v>
      </c>
      <c r="P11" s="114" t="s">
        <v>29</v>
      </c>
      <c r="Q11" s="114"/>
      <c r="R11" s="115" t="s">
        <v>637</v>
      </c>
      <c r="S11" s="115" t="s">
        <v>534</v>
      </c>
    </row>
    <row r="12" spans="1:19" s="5" customFormat="1" ht="21" customHeight="1">
      <c r="A12" s="114">
        <v>2</v>
      </c>
      <c r="B12" s="115" t="s">
        <v>650</v>
      </c>
      <c r="C12" s="114"/>
      <c r="D12" s="114">
        <v>1990</v>
      </c>
      <c r="E12" s="114"/>
      <c r="F12" s="116" t="s">
        <v>41</v>
      </c>
      <c r="G12" s="116" t="s">
        <v>215</v>
      </c>
      <c r="H12" s="93" t="s">
        <v>696</v>
      </c>
      <c r="I12" s="117" t="s">
        <v>37</v>
      </c>
      <c r="J12" s="116" t="s">
        <v>651</v>
      </c>
      <c r="K12" s="118">
        <v>83</v>
      </c>
      <c r="L12" s="118">
        <v>83</v>
      </c>
      <c r="M12" s="118">
        <v>89</v>
      </c>
      <c r="N12" s="97">
        <f t="shared" si="0"/>
        <v>344</v>
      </c>
      <c r="O12" s="114" t="s">
        <v>29</v>
      </c>
      <c r="P12" s="114" t="s">
        <v>45</v>
      </c>
      <c r="Q12" s="114"/>
      <c r="R12" s="115" t="s">
        <v>652</v>
      </c>
      <c r="S12" s="106"/>
    </row>
    <row r="13" spans="1:19" s="5" customFormat="1" ht="21" customHeight="1">
      <c r="A13" s="114">
        <v>3</v>
      </c>
      <c r="B13" s="115" t="s">
        <v>634</v>
      </c>
      <c r="C13" s="114">
        <v>1984</v>
      </c>
      <c r="D13" s="114"/>
      <c r="E13" s="114" t="s">
        <v>32</v>
      </c>
      <c r="F13" s="116" t="s">
        <v>49</v>
      </c>
      <c r="G13" s="116" t="s">
        <v>49</v>
      </c>
      <c r="H13" s="93" t="s">
        <v>687</v>
      </c>
      <c r="I13" s="114" t="s">
        <v>37</v>
      </c>
      <c r="J13" s="116" t="s">
        <v>702</v>
      </c>
      <c r="K13" s="118">
        <v>58.9</v>
      </c>
      <c r="L13" s="118">
        <v>58.9</v>
      </c>
      <c r="M13" s="118">
        <v>90</v>
      </c>
      <c r="N13" s="97">
        <f t="shared" si="0"/>
        <v>297.8</v>
      </c>
      <c r="O13" s="114" t="s">
        <v>29</v>
      </c>
      <c r="P13" s="114" t="s">
        <v>29</v>
      </c>
      <c r="Q13" s="114" t="s">
        <v>27</v>
      </c>
      <c r="R13" s="115" t="s">
        <v>635</v>
      </c>
      <c r="S13" s="115" t="s">
        <v>534</v>
      </c>
    </row>
    <row r="14" spans="1:19" s="5" customFormat="1" ht="21" customHeight="1">
      <c r="A14" s="114">
        <v>4</v>
      </c>
      <c r="B14" s="115" t="s">
        <v>653</v>
      </c>
      <c r="C14" s="114"/>
      <c r="D14" s="114">
        <v>1990</v>
      </c>
      <c r="E14" s="114" t="s">
        <v>32</v>
      </c>
      <c r="F14" s="116" t="s">
        <v>24</v>
      </c>
      <c r="G14" s="116" t="s">
        <v>48</v>
      </c>
      <c r="H14" s="93" t="s">
        <v>687</v>
      </c>
      <c r="I14" s="117" t="s">
        <v>37</v>
      </c>
      <c r="J14" s="116" t="s">
        <v>702</v>
      </c>
      <c r="K14" s="118">
        <v>71.4</v>
      </c>
      <c r="L14" s="118">
        <v>71.4</v>
      </c>
      <c r="M14" s="118">
        <v>75</v>
      </c>
      <c r="N14" s="97">
        <f t="shared" si="0"/>
        <v>292.8</v>
      </c>
      <c r="O14" s="114" t="s">
        <v>22</v>
      </c>
      <c r="P14" s="114" t="s">
        <v>29</v>
      </c>
      <c r="Q14" s="114"/>
      <c r="R14" s="115" t="s">
        <v>654</v>
      </c>
      <c r="S14" s="115"/>
    </row>
    <row r="15" spans="1:19" s="5" customFormat="1" ht="21" customHeight="1">
      <c r="A15" s="114">
        <v>5</v>
      </c>
      <c r="B15" s="115" t="s">
        <v>643</v>
      </c>
      <c r="C15" s="114">
        <v>1990</v>
      </c>
      <c r="D15" s="114"/>
      <c r="E15" s="114" t="s">
        <v>32</v>
      </c>
      <c r="F15" s="116" t="s">
        <v>47</v>
      </c>
      <c r="G15" s="116" t="s">
        <v>47</v>
      </c>
      <c r="H15" s="93" t="s">
        <v>687</v>
      </c>
      <c r="I15" s="117" t="s">
        <v>37</v>
      </c>
      <c r="J15" s="116" t="s">
        <v>702</v>
      </c>
      <c r="K15" s="118">
        <v>71.1</v>
      </c>
      <c r="L15" s="118">
        <v>71.1</v>
      </c>
      <c r="M15" s="118">
        <v>75</v>
      </c>
      <c r="N15" s="97">
        <f t="shared" si="0"/>
        <v>292.2</v>
      </c>
      <c r="O15" s="114" t="s">
        <v>22</v>
      </c>
      <c r="P15" s="114" t="s">
        <v>29</v>
      </c>
      <c r="Q15" s="114"/>
      <c r="R15" s="115" t="s">
        <v>644</v>
      </c>
      <c r="S15" s="115"/>
    </row>
    <row r="16" spans="1:19" s="5" customFormat="1" ht="21" customHeight="1">
      <c r="A16" s="114">
        <v>6</v>
      </c>
      <c r="B16" s="115" t="s">
        <v>640</v>
      </c>
      <c r="C16" s="114"/>
      <c r="D16" s="114">
        <v>1986</v>
      </c>
      <c r="E16" s="114"/>
      <c r="F16" s="116" t="s">
        <v>53</v>
      </c>
      <c r="G16" s="116" t="s">
        <v>215</v>
      </c>
      <c r="H16" s="93" t="s">
        <v>687</v>
      </c>
      <c r="I16" s="117" t="s">
        <v>37</v>
      </c>
      <c r="J16" s="116" t="s">
        <v>641</v>
      </c>
      <c r="K16" s="118">
        <v>65.9</v>
      </c>
      <c r="L16" s="118">
        <v>65.9</v>
      </c>
      <c r="M16" s="118">
        <v>80</v>
      </c>
      <c r="N16" s="97">
        <f t="shared" si="0"/>
        <v>291.8</v>
      </c>
      <c r="O16" s="114" t="s">
        <v>29</v>
      </c>
      <c r="P16" s="114" t="s">
        <v>29</v>
      </c>
      <c r="Q16" s="114"/>
      <c r="R16" s="115" t="s">
        <v>642</v>
      </c>
      <c r="S16" s="106"/>
    </row>
    <row r="17" spans="1:19" s="5" customFormat="1" ht="21" customHeight="1">
      <c r="A17" s="114">
        <v>7</v>
      </c>
      <c r="B17" s="115" t="s">
        <v>638</v>
      </c>
      <c r="C17" s="114">
        <v>1991</v>
      </c>
      <c r="D17" s="114"/>
      <c r="E17" s="114"/>
      <c r="F17" s="116" t="s">
        <v>38</v>
      </c>
      <c r="G17" s="116" t="s">
        <v>38</v>
      </c>
      <c r="H17" s="93" t="s">
        <v>687</v>
      </c>
      <c r="I17" s="114" t="s">
        <v>37</v>
      </c>
      <c r="J17" s="116" t="s">
        <v>702</v>
      </c>
      <c r="K17" s="118">
        <v>72.9</v>
      </c>
      <c r="L17" s="118">
        <v>72.9</v>
      </c>
      <c r="M17" s="118">
        <v>70</v>
      </c>
      <c r="N17" s="97">
        <f t="shared" si="0"/>
        <v>285.8</v>
      </c>
      <c r="O17" s="114" t="s">
        <v>22</v>
      </c>
      <c r="P17" s="114" t="s">
        <v>29</v>
      </c>
      <c r="Q17" s="114"/>
      <c r="R17" s="115" t="s">
        <v>639</v>
      </c>
      <c r="S17" s="115"/>
    </row>
    <row r="18" spans="1:19" s="5" customFormat="1" ht="21" customHeight="1">
      <c r="A18" s="114">
        <v>8</v>
      </c>
      <c r="B18" s="115" t="s">
        <v>645</v>
      </c>
      <c r="C18" s="114"/>
      <c r="D18" s="114">
        <v>1991</v>
      </c>
      <c r="E18" s="114" t="s">
        <v>32</v>
      </c>
      <c r="F18" s="116" t="s">
        <v>312</v>
      </c>
      <c r="G18" s="116" t="s">
        <v>312</v>
      </c>
      <c r="H18" s="93" t="s">
        <v>687</v>
      </c>
      <c r="I18" s="117" t="s">
        <v>37</v>
      </c>
      <c r="J18" s="116" t="s">
        <v>702</v>
      </c>
      <c r="K18" s="118">
        <v>65.9</v>
      </c>
      <c r="L18" s="118">
        <v>65.9</v>
      </c>
      <c r="M18" s="118">
        <v>36</v>
      </c>
      <c r="N18" s="97">
        <f t="shared" si="0"/>
        <v>203.8</v>
      </c>
      <c r="O18" s="114" t="s">
        <v>22</v>
      </c>
      <c r="P18" s="114" t="s">
        <v>29</v>
      </c>
      <c r="Q18" s="114"/>
      <c r="R18" s="115" t="s">
        <v>646</v>
      </c>
      <c r="S18" s="115"/>
    </row>
    <row r="19" spans="1:19" s="5" customFormat="1" ht="21" customHeight="1">
      <c r="A19" s="114">
        <v>9</v>
      </c>
      <c r="B19" s="115" t="s">
        <v>647</v>
      </c>
      <c r="C19" s="114"/>
      <c r="D19" s="114">
        <v>1991</v>
      </c>
      <c r="E19" s="114"/>
      <c r="F19" s="116" t="s">
        <v>36</v>
      </c>
      <c r="G19" s="116" t="s">
        <v>648</v>
      </c>
      <c r="H19" s="93" t="s">
        <v>687</v>
      </c>
      <c r="I19" s="117" t="s">
        <v>37</v>
      </c>
      <c r="J19" s="116" t="s">
        <v>702</v>
      </c>
      <c r="K19" s="118">
        <v>77.8</v>
      </c>
      <c r="L19" s="118">
        <v>77.8</v>
      </c>
      <c r="M19" s="118">
        <v>0</v>
      </c>
      <c r="N19" s="97">
        <f t="shared" si="0"/>
        <v>155.6</v>
      </c>
      <c r="O19" s="114" t="s">
        <v>29</v>
      </c>
      <c r="P19" s="114" t="s">
        <v>29</v>
      </c>
      <c r="Q19" s="114"/>
      <c r="R19" s="115" t="s">
        <v>649</v>
      </c>
      <c r="S19" s="115"/>
    </row>
    <row r="20" spans="1:19" s="5" customFormat="1" ht="20.25" customHeight="1">
      <c r="A20" s="114">
        <v>10</v>
      </c>
      <c r="B20" s="115" t="s">
        <v>632</v>
      </c>
      <c r="C20" s="114">
        <v>1992</v>
      </c>
      <c r="D20" s="114"/>
      <c r="E20" s="114"/>
      <c r="F20" s="116" t="s">
        <v>36</v>
      </c>
      <c r="G20" s="116" t="s">
        <v>48</v>
      </c>
      <c r="H20" s="107" t="s">
        <v>688</v>
      </c>
      <c r="I20" s="114" t="s">
        <v>37</v>
      </c>
      <c r="J20" s="116" t="s">
        <v>702</v>
      </c>
      <c r="K20" s="118">
        <v>68.5</v>
      </c>
      <c r="L20" s="118">
        <v>68.5</v>
      </c>
      <c r="M20" s="96">
        <v>0</v>
      </c>
      <c r="N20" s="97">
        <f t="shared" si="0"/>
        <v>137</v>
      </c>
      <c r="O20" s="114" t="s">
        <v>22</v>
      </c>
      <c r="P20" s="114" t="s">
        <v>29</v>
      </c>
      <c r="Q20" s="114"/>
      <c r="R20" s="115" t="s">
        <v>633</v>
      </c>
      <c r="S20" s="115"/>
    </row>
    <row r="21" spans="3:17" s="141" customFormat="1" ht="12.75" customHeight="1">
      <c r="C21" s="140"/>
      <c r="D21" s="140"/>
      <c r="E21" s="140"/>
      <c r="F21" s="142"/>
      <c r="G21" s="142"/>
      <c r="H21" s="140"/>
      <c r="J21" s="140"/>
      <c r="K21" s="143"/>
      <c r="L21" s="143"/>
      <c r="M21" s="143"/>
      <c r="N21" s="143"/>
      <c r="O21" s="140"/>
      <c r="P21" s="140"/>
      <c r="Q21" s="140"/>
    </row>
    <row r="22" spans="1:2" ht="18.75">
      <c r="A22" s="141"/>
      <c r="B22" s="119" t="s">
        <v>655</v>
      </c>
    </row>
  </sheetData>
  <sheetProtection/>
  <mergeCells count="28">
    <mergeCell ref="Q9:Q10"/>
    <mergeCell ref="R9:R10"/>
    <mergeCell ref="S9:S10"/>
    <mergeCell ref="M9:M10"/>
    <mergeCell ref="N9:N10"/>
    <mergeCell ref="O9:O10"/>
    <mergeCell ref="P9:P10"/>
    <mergeCell ref="G9:G10"/>
    <mergeCell ref="H9:H10"/>
    <mergeCell ref="I9:I10"/>
    <mergeCell ref="J9:J10"/>
    <mergeCell ref="K9:K10"/>
    <mergeCell ref="L9:L10"/>
    <mergeCell ref="A7:E7"/>
    <mergeCell ref="A9:A10"/>
    <mergeCell ref="B9:B10"/>
    <mergeCell ref="C9:D9"/>
    <mergeCell ref="E9:E10"/>
    <mergeCell ref="F9:F10"/>
    <mergeCell ref="A6:S6"/>
    <mergeCell ref="A1:F1"/>
    <mergeCell ref="G1:S1"/>
    <mergeCell ref="A2:F2"/>
    <mergeCell ref="G2:S2"/>
    <mergeCell ref="A3:F3"/>
    <mergeCell ref="G3:S3"/>
    <mergeCell ref="A4:F4"/>
    <mergeCell ref="A5:S5"/>
  </mergeCells>
  <printOptions/>
  <pageMargins left="0.48" right="0.19" top="0.69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N11" sqref="A9:S16"/>
    </sheetView>
  </sheetViews>
  <sheetFormatPr defaultColWidth="8.88671875" defaultRowHeight="18.75"/>
  <cols>
    <col min="1" max="1" width="3.88671875" style="6" customWidth="1"/>
    <col min="2" max="2" width="19.3359375" style="0" customWidth="1"/>
    <col min="3" max="5" width="4.4453125" style="6" customWidth="1"/>
    <col min="6" max="7" width="9.5546875" style="0" customWidth="1"/>
    <col min="8" max="8" width="7.4453125" style="6" customWidth="1"/>
    <col min="9" max="9" width="15.3359375" style="6" customWidth="1"/>
    <col min="10" max="10" width="3.88671875" style="6" customWidth="1"/>
    <col min="11" max="13" width="5.10546875" style="6" customWidth="1"/>
    <col min="14" max="14" width="5.10546875" style="0" customWidth="1"/>
    <col min="15" max="15" width="4.77734375" style="6" hidden="1" customWidth="1"/>
    <col min="16" max="16" width="5.6640625" style="6" hidden="1" customWidth="1"/>
    <col min="17" max="17" width="4.21484375" style="0" hidden="1" customWidth="1"/>
    <col min="18" max="18" width="9.5546875" style="0" hidden="1" customWidth="1"/>
  </cols>
  <sheetData>
    <row r="1" spans="1:20" s="16" customFormat="1" ht="18.75">
      <c r="A1" s="157" t="s">
        <v>0</v>
      </c>
      <c r="B1" s="157"/>
      <c r="C1" s="157"/>
      <c r="D1" s="157"/>
      <c r="E1" s="157"/>
      <c r="F1" s="157"/>
      <c r="G1" s="158" t="s">
        <v>1</v>
      </c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25"/>
    </row>
    <row r="2" spans="1:20" s="16" customFormat="1" ht="18.75">
      <c r="A2" s="158" t="s">
        <v>2</v>
      </c>
      <c r="B2" s="158"/>
      <c r="C2" s="158"/>
      <c r="D2" s="158"/>
      <c r="E2" s="158"/>
      <c r="F2" s="158"/>
      <c r="G2" s="159" t="s">
        <v>79</v>
      </c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25"/>
    </row>
    <row r="3" spans="1:20" s="16" customFormat="1" ht="18.75">
      <c r="A3" s="158" t="s">
        <v>3</v>
      </c>
      <c r="B3" s="158"/>
      <c r="C3" s="158"/>
      <c r="D3" s="158"/>
      <c r="E3" s="158"/>
      <c r="F3" s="158"/>
      <c r="G3" s="162" t="s">
        <v>657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27"/>
    </row>
    <row r="4" spans="1:20" s="16" customFormat="1" ht="15" customHeight="1">
      <c r="A4" s="161"/>
      <c r="B4" s="161"/>
      <c r="C4" s="161"/>
      <c r="D4" s="161"/>
      <c r="E4" s="161"/>
      <c r="F4" s="161"/>
      <c r="I4" s="18"/>
      <c r="J4" s="18"/>
      <c r="K4" s="30"/>
      <c r="L4" s="30"/>
      <c r="M4" s="30"/>
      <c r="N4" s="30"/>
      <c r="O4" s="30"/>
      <c r="P4" s="18"/>
      <c r="Q4" s="18"/>
      <c r="R4" s="18"/>
      <c r="S4" s="18"/>
      <c r="T4" s="18"/>
    </row>
    <row r="5" spans="1:22" s="62" customFormat="1" ht="18.75" customHeight="1">
      <c r="A5" s="164" t="s">
        <v>714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61"/>
      <c r="U5" s="61"/>
      <c r="V5" s="61"/>
    </row>
    <row r="6" spans="1:19" s="64" customFormat="1" ht="18.75">
      <c r="A6" s="170" t="s">
        <v>87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</row>
    <row r="7" spans="1:16" s="64" customFormat="1" ht="18.75">
      <c r="A7" s="168" t="s">
        <v>659</v>
      </c>
      <c r="B7" s="168"/>
      <c r="C7" s="168"/>
      <c r="D7" s="168"/>
      <c r="E7" s="168"/>
      <c r="F7" s="59"/>
      <c r="G7" s="59"/>
      <c r="H7" s="59"/>
      <c r="I7" s="59"/>
      <c r="J7" s="66"/>
      <c r="K7" s="59"/>
      <c r="L7" s="59"/>
      <c r="M7" s="59"/>
      <c r="N7" s="59"/>
      <c r="O7" s="59"/>
      <c r="P7" s="67"/>
    </row>
    <row r="8" spans="1:16" ht="7.5" customHeight="1">
      <c r="A8" s="2"/>
      <c r="B8" s="3"/>
      <c r="C8" s="2"/>
      <c r="D8" s="2"/>
      <c r="E8" s="2"/>
      <c r="F8" s="2"/>
      <c r="G8" s="2"/>
      <c r="H8" s="2"/>
      <c r="I8" s="2"/>
      <c r="J8" s="10"/>
      <c r="K8" s="2"/>
      <c r="L8" s="2"/>
      <c r="M8" s="2"/>
      <c r="N8" s="2"/>
      <c r="O8" s="2"/>
      <c r="P8" s="15"/>
    </row>
    <row r="9" spans="1:19" s="9" customFormat="1" ht="30.75" customHeight="1">
      <c r="A9" s="160" t="s">
        <v>5</v>
      </c>
      <c r="B9" s="160" t="s">
        <v>6</v>
      </c>
      <c r="C9" s="160" t="s">
        <v>7</v>
      </c>
      <c r="D9" s="160"/>
      <c r="E9" s="160" t="s">
        <v>97</v>
      </c>
      <c r="F9" s="160" t="s">
        <v>8</v>
      </c>
      <c r="G9" s="160" t="s">
        <v>9</v>
      </c>
      <c r="H9" s="160" t="s">
        <v>10</v>
      </c>
      <c r="I9" s="160" t="s">
        <v>11</v>
      </c>
      <c r="J9" s="160" t="s">
        <v>13</v>
      </c>
      <c r="K9" s="152" t="s">
        <v>716</v>
      </c>
      <c r="L9" s="152" t="s">
        <v>441</v>
      </c>
      <c r="M9" s="152" t="s">
        <v>715</v>
      </c>
      <c r="N9" s="152" t="s">
        <v>234</v>
      </c>
      <c r="O9" s="160" t="s">
        <v>12</v>
      </c>
      <c r="P9" s="160"/>
      <c r="Q9" s="160" t="s">
        <v>461</v>
      </c>
      <c r="R9" s="160" t="s">
        <v>221</v>
      </c>
      <c r="S9" s="160" t="s">
        <v>15</v>
      </c>
    </row>
    <row r="10" spans="1:19" s="9" customFormat="1" ht="30.75" customHeight="1">
      <c r="A10" s="160"/>
      <c r="B10" s="160"/>
      <c r="C10" s="84" t="s">
        <v>16</v>
      </c>
      <c r="D10" s="104" t="s">
        <v>17</v>
      </c>
      <c r="E10" s="160"/>
      <c r="F10" s="160"/>
      <c r="G10" s="160"/>
      <c r="H10" s="160"/>
      <c r="I10" s="160"/>
      <c r="J10" s="160"/>
      <c r="K10" s="153"/>
      <c r="L10" s="153"/>
      <c r="M10" s="153"/>
      <c r="N10" s="153"/>
      <c r="O10" s="84" t="s">
        <v>18</v>
      </c>
      <c r="P10" s="84" t="s">
        <v>19</v>
      </c>
      <c r="Q10" s="160"/>
      <c r="R10" s="160"/>
      <c r="S10" s="160"/>
    </row>
    <row r="11" spans="1:19" s="82" customFormat="1" ht="24.75" customHeight="1">
      <c r="A11" s="107">
        <v>1</v>
      </c>
      <c r="B11" s="106" t="s">
        <v>552</v>
      </c>
      <c r="C11" s="107"/>
      <c r="D11" s="107">
        <v>1990</v>
      </c>
      <c r="E11" s="107"/>
      <c r="F11" s="106" t="s">
        <v>78</v>
      </c>
      <c r="G11" s="106" t="s">
        <v>215</v>
      </c>
      <c r="H11" s="93" t="s">
        <v>687</v>
      </c>
      <c r="I11" s="107" t="s">
        <v>553</v>
      </c>
      <c r="J11" s="107" t="s">
        <v>37</v>
      </c>
      <c r="K11" s="107">
        <v>74.5</v>
      </c>
      <c r="L11" s="107">
        <v>74.5</v>
      </c>
      <c r="M11" s="107">
        <v>85</v>
      </c>
      <c r="N11" s="97">
        <f aca="true" t="shared" si="0" ref="N11:N16">K11+L11+M11*2</f>
        <v>319</v>
      </c>
      <c r="O11" s="107" t="s">
        <v>29</v>
      </c>
      <c r="P11" s="93" t="s">
        <v>550</v>
      </c>
      <c r="Q11" s="106"/>
      <c r="R11" s="106" t="s">
        <v>555</v>
      </c>
      <c r="S11" s="106"/>
    </row>
    <row r="12" spans="1:19" s="111" customFormat="1" ht="24.75" customHeight="1">
      <c r="A12" s="107">
        <v>2</v>
      </c>
      <c r="B12" s="106" t="s">
        <v>54</v>
      </c>
      <c r="C12" s="107"/>
      <c r="D12" s="107">
        <v>1991</v>
      </c>
      <c r="E12" s="107"/>
      <c r="F12" s="106" t="s">
        <v>38</v>
      </c>
      <c r="G12" s="106" t="s">
        <v>215</v>
      </c>
      <c r="H12" s="93" t="s">
        <v>687</v>
      </c>
      <c r="I12" s="107" t="s">
        <v>703</v>
      </c>
      <c r="J12" s="107" t="s">
        <v>37</v>
      </c>
      <c r="K12" s="107">
        <v>79.1</v>
      </c>
      <c r="L12" s="107">
        <v>79.1</v>
      </c>
      <c r="M12" s="107">
        <v>80</v>
      </c>
      <c r="N12" s="97">
        <f t="shared" si="0"/>
        <v>318.2</v>
      </c>
      <c r="O12" s="107" t="s">
        <v>29</v>
      </c>
      <c r="P12" s="107" t="s">
        <v>563</v>
      </c>
      <c r="Q12" s="106"/>
      <c r="R12" s="94" t="s">
        <v>564</v>
      </c>
      <c r="S12" s="94"/>
    </row>
    <row r="13" spans="1:19" s="111" customFormat="1" ht="24.75" customHeight="1">
      <c r="A13" s="107">
        <v>3</v>
      </c>
      <c r="B13" s="106" t="s">
        <v>562</v>
      </c>
      <c r="C13" s="107"/>
      <c r="D13" s="107">
        <v>1990</v>
      </c>
      <c r="E13" s="107"/>
      <c r="F13" s="106" t="s">
        <v>24</v>
      </c>
      <c r="G13" s="106" t="s">
        <v>39</v>
      </c>
      <c r="H13" s="93" t="s">
        <v>687</v>
      </c>
      <c r="I13" s="107" t="s">
        <v>559</v>
      </c>
      <c r="J13" s="107" t="s">
        <v>37</v>
      </c>
      <c r="K13" s="107">
        <v>76.3</v>
      </c>
      <c r="L13" s="107">
        <v>76.3</v>
      </c>
      <c r="M13" s="107">
        <v>80</v>
      </c>
      <c r="N13" s="97">
        <f t="shared" si="0"/>
        <v>312.6</v>
      </c>
      <c r="O13" s="107" t="s">
        <v>65</v>
      </c>
      <c r="P13" s="107"/>
      <c r="Q13" s="106"/>
      <c r="R13" s="106" t="s">
        <v>554</v>
      </c>
      <c r="S13" s="106"/>
    </row>
    <row r="14" spans="1:19" s="111" customFormat="1" ht="24.75" customHeight="1">
      <c r="A14" s="107">
        <v>4</v>
      </c>
      <c r="B14" s="94" t="s">
        <v>675</v>
      </c>
      <c r="C14" s="93"/>
      <c r="D14" s="95">
        <v>1991</v>
      </c>
      <c r="E14" s="93" t="s">
        <v>32</v>
      </c>
      <c r="F14" s="94" t="s">
        <v>312</v>
      </c>
      <c r="G14" s="94" t="s">
        <v>40</v>
      </c>
      <c r="H14" s="93" t="s">
        <v>687</v>
      </c>
      <c r="I14" s="107" t="s">
        <v>703</v>
      </c>
      <c r="J14" s="96" t="s">
        <v>37</v>
      </c>
      <c r="K14" s="96">
        <v>74.3</v>
      </c>
      <c r="L14" s="96">
        <v>74.3</v>
      </c>
      <c r="M14" s="96">
        <v>80</v>
      </c>
      <c r="N14" s="97">
        <f t="shared" si="0"/>
        <v>308.6</v>
      </c>
      <c r="O14" s="93" t="s">
        <v>22</v>
      </c>
      <c r="P14" s="93" t="s">
        <v>550</v>
      </c>
      <c r="Q14" s="93"/>
      <c r="R14" s="94" t="s">
        <v>551</v>
      </c>
      <c r="S14" s="94"/>
    </row>
    <row r="15" spans="1:19" s="109" customFormat="1" ht="24.75" customHeight="1">
      <c r="A15" s="107">
        <v>5</v>
      </c>
      <c r="B15" s="106" t="s">
        <v>89</v>
      </c>
      <c r="C15" s="107"/>
      <c r="D15" s="107">
        <v>1987</v>
      </c>
      <c r="E15" s="107"/>
      <c r="F15" s="106" t="s">
        <v>55</v>
      </c>
      <c r="G15" s="106" t="s">
        <v>215</v>
      </c>
      <c r="H15" s="93" t="s">
        <v>687</v>
      </c>
      <c r="I15" s="107" t="s">
        <v>559</v>
      </c>
      <c r="J15" s="107" t="s">
        <v>37</v>
      </c>
      <c r="K15" s="107">
        <v>71.5</v>
      </c>
      <c r="L15" s="107">
        <v>71.5</v>
      </c>
      <c r="M15" s="107">
        <v>79</v>
      </c>
      <c r="N15" s="97">
        <f t="shared" si="0"/>
        <v>301</v>
      </c>
      <c r="O15" s="107" t="s">
        <v>29</v>
      </c>
      <c r="P15" s="107" t="s">
        <v>557</v>
      </c>
      <c r="Q15" s="106"/>
      <c r="R15" s="106" t="s">
        <v>558</v>
      </c>
      <c r="S15" s="106"/>
    </row>
    <row r="16" spans="1:19" s="109" customFormat="1" ht="24.75" customHeight="1">
      <c r="A16" s="107">
        <v>6</v>
      </c>
      <c r="B16" s="106" t="s">
        <v>556</v>
      </c>
      <c r="C16" s="107"/>
      <c r="D16" s="107">
        <v>1992</v>
      </c>
      <c r="E16" s="107"/>
      <c r="F16" s="106" t="s">
        <v>41</v>
      </c>
      <c r="G16" s="106" t="s">
        <v>215</v>
      </c>
      <c r="H16" s="93" t="s">
        <v>687</v>
      </c>
      <c r="I16" s="107" t="s">
        <v>703</v>
      </c>
      <c r="J16" s="107" t="s">
        <v>37</v>
      </c>
      <c r="K16" s="107">
        <v>74.3</v>
      </c>
      <c r="L16" s="107">
        <v>74.3</v>
      </c>
      <c r="M16" s="107">
        <v>60</v>
      </c>
      <c r="N16" s="97">
        <f t="shared" si="0"/>
        <v>268.6</v>
      </c>
      <c r="O16" s="107" t="s">
        <v>22</v>
      </c>
      <c r="P16" s="107" t="s">
        <v>560</v>
      </c>
      <c r="Q16" s="106"/>
      <c r="R16" s="94" t="s">
        <v>561</v>
      </c>
      <c r="S16" s="106"/>
    </row>
    <row r="17" spans="1:16" s="5" customFormat="1" ht="13.5" customHeight="1">
      <c r="A17" s="11"/>
      <c r="C17" s="11"/>
      <c r="D17" s="11"/>
      <c r="E17" s="11"/>
      <c r="H17" s="11"/>
      <c r="I17" s="11"/>
      <c r="J17" s="11"/>
      <c r="K17" s="11"/>
      <c r="L17" s="11"/>
      <c r="M17" s="11"/>
      <c r="O17" s="11"/>
      <c r="P17" s="11"/>
    </row>
    <row r="18" spans="1:16" s="5" customFormat="1" ht="15.75">
      <c r="A18" s="11"/>
      <c r="B18" s="119" t="s">
        <v>672</v>
      </c>
      <c r="C18" s="11"/>
      <c r="D18" s="11"/>
      <c r="E18" s="11"/>
      <c r="H18" s="11"/>
      <c r="I18" s="11"/>
      <c r="J18" s="11"/>
      <c r="K18" s="11"/>
      <c r="L18" s="11"/>
      <c r="M18" s="11"/>
      <c r="O18" s="11"/>
      <c r="P18" s="11"/>
    </row>
    <row r="28" ht="18.75">
      <c r="P28" s="34"/>
    </row>
    <row r="29" ht="18.75">
      <c r="P29" s="34"/>
    </row>
    <row r="30" ht="18.75">
      <c r="P30" s="34"/>
    </row>
  </sheetData>
  <sheetProtection/>
  <mergeCells count="27">
    <mergeCell ref="H9:H10"/>
    <mergeCell ref="I9:I10"/>
    <mergeCell ref="J9:J10"/>
    <mergeCell ref="A9:A10"/>
    <mergeCell ref="E9:E10"/>
    <mergeCell ref="F9:F10"/>
    <mergeCell ref="G9:G10"/>
    <mergeCell ref="N9:N10"/>
    <mergeCell ref="A1:F1"/>
    <mergeCell ref="G1:S1"/>
    <mergeCell ref="A2:F2"/>
    <mergeCell ref="G2:S2"/>
    <mergeCell ref="A3:F3"/>
    <mergeCell ref="G3:S3"/>
    <mergeCell ref="A4:F4"/>
    <mergeCell ref="A5:S5"/>
    <mergeCell ref="A7:E7"/>
    <mergeCell ref="A6:S6"/>
    <mergeCell ref="R9:R10"/>
    <mergeCell ref="S9:S10"/>
    <mergeCell ref="B9:B10"/>
    <mergeCell ref="C9:D9"/>
    <mergeCell ref="O9:P9"/>
    <mergeCell ref="Q9:Q10"/>
    <mergeCell ref="K9:K10"/>
    <mergeCell ref="L9:L10"/>
    <mergeCell ref="M9:M10"/>
  </mergeCells>
  <printOptions/>
  <pageMargins left="0.54" right="0.15748031496062992" top="0.5905511811023623" bottom="0.7874015748031497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B4">
      <selection activeCell="H18" sqref="H18"/>
    </sheetView>
  </sheetViews>
  <sheetFormatPr defaultColWidth="8.88671875" defaultRowHeight="18.75"/>
  <cols>
    <col min="1" max="1" width="3.10546875" style="40" hidden="1" customWidth="1"/>
    <col min="2" max="2" width="3.10546875" style="40" customWidth="1"/>
    <col min="3" max="3" width="15.99609375" style="40" customWidth="1"/>
    <col min="4" max="4" width="5.3359375" style="40" customWidth="1"/>
    <col min="5" max="5" width="5.3359375" style="42" customWidth="1"/>
    <col min="6" max="6" width="5.3359375" style="40" customWidth="1"/>
    <col min="7" max="8" width="11.3359375" style="40" customWidth="1"/>
    <col min="9" max="9" width="7.99609375" style="40" customWidth="1"/>
    <col min="10" max="10" width="3.77734375" style="40" customWidth="1"/>
    <col min="11" max="11" width="13.99609375" style="41" customWidth="1"/>
    <col min="12" max="12" width="5.3359375" style="41" customWidth="1"/>
    <col min="13" max="13" width="5.88671875" style="41" customWidth="1"/>
    <col min="14" max="14" width="5.3359375" style="41" customWidth="1"/>
    <col min="15" max="15" width="5.3359375" style="40" customWidth="1"/>
    <col min="16" max="17" width="4.3359375" style="40" hidden="1" customWidth="1"/>
    <col min="18" max="18" width="5.99609375" style="40" hidden="1" customWidth="1"/>
    <col min="19" max="19" width="9.21484375" style="40" hidden="1" customWidth="1"/>
    <col min="20" max="20" width="8.6640625" style="40" customWidth="1"/>
    <col min="21" max="16384" width="8.88671875" style="40" customWidth="1"/>
  </cols>
  <sheetData>
    <row r="1" spans="1:20" s="16" customFormat="1" ht="18.75">
      <c r="A1" s="157" t="s">
        <v>0</v>
      </c>
      <c r="B1" s="157"/>
      <c r="C1" s="157"/>
      <c r="D1" s="157"/>
      <c r="E1" s="157"/>
      <c r="F1" s="157"/>
      <c r="G1" s="158" t="s">
        <v>1</v>
      </c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25"/>
    </row>
    <row r="2" spans="1:20" s="16" customFormat="1" ht="18.75">
      <c r="A2" s="158" t="s">
        <v>2</v>
      </c>
      <c r="B2" s="158"/>
      <c r="C2" s="158"/>
      <c r="D2" s="158"/>
      <c r="E2" s="158"/>
      <c r="F2" s="158"/>
      <c r="G2" s="159" t="s">
        <v>79</v>
      </c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25"/>
    </row>
    <row r="3" spans="1:20" s="16" customFormat="1" ht="18.75">
      <c r="A3" s="158" t="s">
        <v>3</v>
      </c>
      <c r="B3" s="158"/>
      <c r="C3" s="158"/>
      <c r="D3" s="158"/>
      <c r="E3" s="158"/>
      <c r="F3" s="158"/>
      <c r="G3" s="162" t="s">
        <v>657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27"/>
    </row>
    <row r="4" spans="1:20" s="16" customFormat="1" ht="15" customHeight="1">
      <c r="A4" s="161"/>
      <c r="B4" s="161"/>
      <c r="C4" s="161"/>
      <c r="D4" s="161"/>
      <c r="E4" s="161"/>
      <c r="F4" s="161"/>
      <c r="I4" s="18"/>
      <c r="J4" s="18"/>
      <c r="K4" s="30"/>
      <c r="L4" s="30"/>
      <c r="M4" s="30"/>
      <c r="N4" s="30"/>
      <c r="O4" s="30"/>
      <c r="P4" s="18"/>
      <c r="Q4" s="18"/>
      <c r="R4" s="18"/>
      <c r="S4" s="18"/>
      <c r="T4" s="18"/>
    </row>
    <row r="5" spans="1:22" s="62" customFormat="1" ht="18.75" customHeight="1">
      <c r="A5" s="164" t="s">
        <v>714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61"/>
      <c r="U5" s="61"/>
      <c r="V5" s="61"/>
    </row>
    <row r="6" spans="1:20" s="74" customFormat="1" ht="18.75" customHeight="1">
      <c r="A6" s="164" t="s">
        <v>212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63"/>
    </row>
    <row r="7" spans="1:19" s="74" customFormat="1" ht="18.75">
      <c r="A7" s="163" t="s">
        <v>82</v>
      </c>
      <c r="B7" s="163"/>
      <c r="C7" s="163"/>
      <c r="D7" s="163"/>
      <c r="E7" s="163"/>
      <c r="F7" s="163"/>
      <c r="G7" s="70"/>
      <c r="H7" s="70"/>
      <c r="I7" s="60"/>
      <c r="J7" s="60"/>
      <c r="K7" s="73"/>
      <c r="L7" s="73"/>
      <c r="M7" s="73"/>
      <c r="N7" s="73"/>
      <c r="O7" s="60"/>
      <c r="P7" s="60"/>
      <c r="Q7" s="60"/>
      <c r="R7" s="70"/>
      <c r="S7" s="70"/>
    </row>
    <row r="8" spans="2:20" s="9" customFormat="1" ht="31.5" customHeight="1">
      <c r="B8" s="149" t="s">
        <v>5</v>
      </c>
      <c r="C8" s="149" t="s">
        <v>6</v>
      </c>
      <c r="D8" s="154" t="s">
        <v>7</v>
      </c>
      <c r="E8" s="156"/>
      <c r="F8" s="149" t="s">
        <v>97</v>
      </c>
      <c r="G8" s="149" t="s">
        <v>8</v>
      </c>
      <c r="H8" s="149" t="s">
        <v>9</v>
      </c>
      <c r="I8" s="149" t="s">
        <v>10</v>
      </c>
      <c r="J8" s="149" t="s">
        <v>13</v>
      </c>
      <c r="K8" s="149" t="s">
        <v>11</v>
      </c>
      <c r="L8" s="152" t="s">
        <v>716</v>
      </c>
      <c r="M8" s="152" t="s">
        <v>441</v>
      </c>
      <c r="N8" s="152" t="s">
        <v>715</v>
      </c>
      <c r="O8" s="152" t="s">
        <v>234</v>
      </c>
      <c r="P8" s="160" t="s">
        <v>12</v>
      </c>
      <c r="Q8" s="160"/>
      <c r="R8" s="149" t="s">
        <v>461</v>
      </c>
      <c r="S8" s="149" t="s">
        <v>221</v>
      </c>
      <c r="T8" s="149" t="s">
        <v>15</v>
      </c>
    </row>
    <row r="9" spans="2:20" s="9" customFormat="1" ht="47.25">
      <c r="B9" s="150"/>
      <c r="C9" s="150"/>
      <c r="D9" s="83" t="s">
        <v>16</v>
      </c>
      <c r="E9" s="85" t="s">
        <v>17</v>
      </c>
      <c r="F9" s="150"/>
      <c r="G9" s="150"/>
      <c r="H9" s="150"/>
      <c r="I9" s="150"/>
      <c r="J9" s="150"/>
      <c r="K9" s="150"/>
      <c r="L9" s="153"/>
      <c r="M9" s="153"/>
      <c r="N9" s="153"/>
      <c r="O9" s="153"/>
      <c r="P9" s="86" t="s">
        <v>18</v>
      </c>
      <c r="Q9" s="86" t="s">
        <v>19</v>
      </c>
      <c r="R9" s="150"/>
      <c r="S9" s="150"/>
      <c r="T9" s="150"/>
    </row>
    <row r="10" spans="1:21" s="9" customFormat="1" ht="21" customHeight="1">
      <c r="A10" s="93"/>
      <c r="B10" s="93">
        <v>1</v>
      </c>
      <c r="C10" s="94" t="s">
        <v>218</v>
      </c>
      <c r="D10" s="93"/>
      <c r="E10" s="95">
        <v>1991</v>
      </c>
      <c r="F10" s="93"/>
      <c r="G10" s="98" t="s">
        <v>53</v>
      </c>
      <c r="H10" s="98" t="s">
        <v>215</v>
      </c>
      <c r="I10" s="107" t="s">
        <v>688</v>
      </c>
      <c r="J10" s="95" t="s">
        <v>37</v>
      </c>
      <c r="K10" s="93" t="s">
        <v>704</v>
      </c>
      <c r="L10" s="96">
        <v>66.7</v>
      </c>
      <c r="M10" s="96">
        <v>66.7</v>
      </c>
      <c r="N10" s="96">
        <v>85</v>
      </c>
      <c r="O10" s="97">
        <f aca="true" t="shared" si="0" ref="O10:O15">L10+M10+N10*2</f>
        <v>303.4</v>
      </c>
      <c r="P10" s="93" t="s">
        <v>29</v>
      </c>
      <c r="Q10" s="93" t="s">
        <v>29</v>
      </c>
      <c r="R10" s="94"/>
      <c r="S10" s="94" t="s">
        <v>223</v>
      </c>
      <c r="T10" s="94"/>
      <c r="U10" s="22"/>
    </row>
    <row r="11" spans="1:21" s="9" customFormat="1" ht="21" customHeight="1">
      <c r="A11" s="93"/>
      <c r="B11" s="93">
        <v>2</v>
      </c>
      <c r="C11" s="94" t="s">
        <v>231</v>
      </c>
      <c r="D11" s="93"/>
      <c r="E11" s="95">
        <v>1992</v>
      </c>
      <c r="F11" s="93"/>
      <c r="G11" s="98" t="s">
        <v>232</v>
      </c>
      <c r="H11" s="98" t="s">
        <v>34</v>
      </c>
      <c r="I11" s="107" t="s">
        <v>688</v>
      </c>
      <c r="J11" s="95" t="s">
        <v>37</v>
      </c>
      <c r="K11" s="93" t="s">
        <v>704</v>
      </c>
      <c r="L11" s="96">
        <v>69.6</v>
      </c>
      <c r="M11" s="96">
        <v>69.6</v>
      </c>
      <c r="N11" s="96">
        <v>0</v>
      </c>
      <c r="O11" s="97">
        <f t="shared" si="0"/>
        <v>139.2</v>
      </c>
      <c r="P11" s="93" t="s">
        <v>29</v>
      </c>
      <c r="Q11" s="93" t="s">
        <v>29</v>
      </c>
      <c r="R11" s="94"/>
      <c r="S11" s="94" t="s">
        <v>230</v>
      </c>
      <c r="T11" s="94"/>
      <c r="U11" s="22"/>
    </row>
    <row r="12" spans="1:21" s="9" customFormat="1" ht="21" customHeight="1">
      <c r="A12" s="93"/>
      <c r="B12" s="93">
        <v>3</v>
      </c>
      <c r="C12" s="94" t="s">
        <v>224</v>
      </c>
      <c r="D12" s="93"/>
      <c r="E12" s="95">
        <v>1990</v>
      </c>
      <c r="F12" s="93" t="s">
        <v>32</v>
      </c>
      <c r="G12" s="98" t="s">
        <v>21</v>
      </c>
      <c r="H12" s="98" t="s">
        <v>21</v>
      </c>
      <c r="I12" s="93" t="s">
        <v>689</v>
      </c>
      <c r="J12" s="95" t="s">
        <v>37</v>
      </c>
      <c r="K12" s="93" t="s">
        <v>219</v>
      </c>
      <c r="L12" s="96">
        <v>73</v>
      </c>
      <c r="M12" s="96">
        <v>82</v>
      </c>
      <c r="N12" s="96">
        <v>75</v>
      </c>
      <c r="O12" s="97">
        <f t="shared" si="0"/>
        <v>305</v>
      </c>
      <c r="P12" s="93" t="s">
        <v>22</v>
      </c>
      <c r="Q12" s="93" t="s">
        <v>29</v>
      </c>
      <c r="R12" s="94"/>
      <c r="S12" s="94" t="s">
        <v>233</v>
      </c>
      <c r="T12" s="94"/>
      <c r="U12" s="22"/>
    </row>
    <row r="13" spans="1:21" s="9" customFormat="1" ht="21" customHeight="1">
      <c r="A13" s="93"/>
      <c r="B13" s="93">
        <v>4</v>
      </c>
      <c r="C13" s="94" t="s">
        <v>213</v>
      </c>
      <c r="D13" s="93"/>
      <c r="E13" s="95">
        <v>1990</v>
      </c>
      <c r="F13" s="93" t="s">
        <v>32</v>
      </c>
      <c r="G13" s="98" t="s">
        <v>214</v>
      </c>
      <c r="H13" s="98" t="s">
        <v>215</v>
      </c>
      <c r="I13" s="93" t="s">
        <v>689</v>
      </c>
      <c r="J13" s="95" t="s">
        <v>37</v>
      </c>
      <c r="K13" s="93" t="s">
        <v>216</v>
      </c>
      <c r="L13" s="96">
        <v>76</v>
      </c>
      <c r="M13" s="96">
        <v>78</v>
      </c>
      <c r="N13" s="96">
        <v>75</v>
      </c>
      <c r="O13" s="97">
        <f t="shared" si="0"/>
        <v>304</v>
      </c>
      <c r="P13" s="93" t="s">
        <v>29</v>
      </c>
      <c r="Q13" s="93" t="s">
        <v>29</v>
      </c>
      <c r="R13" s="94"/>
      <c r="S13" s="94" t="s">
        <v>225</v>
      </c>
      <c r="T13" s="94"/>
      <c r="U13" s="22"/>
    </row>
    <row r="14" spans="1:21" s="9" customFormat="1" ht="21" customHeight="1">
      <c r="A14" s="93"/>
      <c r="B14" s="93">
        <v>5</v>
      </c>
      <c r="C14" s="94" t="s">
        <v>229</v>
      </c>
      <c r="D14" s="93"/>
      <c r="E14" s="95">
        <v>1993</v>
      </c>
      <c r="F14" s="93" t="s">
        <v>32</v>
      </c>
      <c r="G14" s="98" t="s">
        <v>21</v>
      </c>
      <c r="H14" s="98" t="s">
        <v>21</v>
      </c>
      <c r="I14" s="93" t="s">
        <v>689</v>
      </c>
      <c r="J14" s="95" t="s">
        <v>37</v>
      </c>
      <c r="K14" s="93" t="s">
        <v>216</v>
      </c>
      <c r="L14" s="96">
        <v>76</v>
      </c>
      <c r="M14" s="96">
        <v>85</v>
      </c>
      <c r="N14" s="96">
        <v>70</v>
      </c>
      <c r="O14" s="97">
        <f t="shared" si="0"/>
        <v>301</v>
      </c>
      <c r="P14" s="93" t="s">
        <v>22</v>
      </c>
      <c r="Q14" s="93"/>
      <c r="R14" s="94" t="s">
        <v>217</v>
      </c>
      <c r="S14" s="94" t="s">
        <v>222</v>
      </c>
      <c r="T14" s="94"/>
      <c r="U14" s="22"/>
    </row>
    <row r="15" spans="1:21" s="9" customFormat="1" ht="21" customHeight="1">
      <c r="A15" s="93"/>
      <c r="B15" s="93">
        <v>6</v>
      </c>
      <c r="C15" s="94" t="s">
        <v>226</v>
      </c>
      <c r="D15" s="93">
        <v>1986</v>
      </c>
      <c r="E15" s="95"/>
      <c r="F15" s="93" t="s">
        <v>32</v>
      </c>
      <c r="G15" s="98" t="s">
        <v>44</v>
      </c>
      <c r="H15" s="98" t="s">
        <v>44</v>
      </c>
      <c r="I15" s="93" t="s">
        <v>689</v>
      </c>
      <c r="J15" s="95" t="s">
        <v>37</v>
      </c>
      <c r="K15" s="93" t="s">
        <v>227</v>
      </c>
      <c r="L15" s="96">
        <v>72</v>
      </c>
      <c r="M15" s="96">
        <v>75</v>
      </c>
      <c r="N15" s="96">
        <v>35</v>
      </c>
      <c r="O15" s="97">
        <f t="shared" si="0"/>
        <v>217</v>
      </c>
      <c r="P15" s="93" t="s">
        <v>29</v>
      </c>
      <c r="Q15" s="93" t="s">
        <v>29</v>
      </c>
      <c r="R15" s="94"/>
      <c r="S15" s="94" t="s">
        <v>228</v>
      </c>
      <c r="T15" s="94"/>
      <c r="U15" s="22"/>
    </row>
    <row r="16" spans="5:14" s="9" customFormat="1" ht="14.25" customHeight="1">
      <c r="E16" s="120"/>
      <c r="K16" s="121"/>
      <c r="L16" s="121"/>
      <c r="M16" s="121"/>
      <c r="N16" s="121"/>
    </row>
    <row r="17" spans="3:14" s="9" customFormat="1" ht="18" customHeight="1">
      <c r="C17" s="166" t="s">
        <v>669</v>
      </c>
      <c r="D17" s="166"/>
      <c r="E17" s="166"/>
      <c r="F17" s="166"/>
      <c r="G17" s="166"/>
      <c r="K17" s="121"/>
      <c r="L17" s="121"/>
      <c r="M17" s="121"/>
      <c r="N17" s="121"/>
    </row>
  </sheetData>
  <sheetProtection/>
  <mergeCells count="28">
    <mergeCell ref="C17:G17"/>
    <mergeCell ref="T8:T9"/>
    <mergeCell ref="N8:N9"/>
    <mergeCell ref="O8:O9"/>
    <mergeCell ref="J8:J9"/>
    <mergeCell ref="R8:R9"/>
    <mergeCell ref="S8:S9"/>
    <mergeCell ref="K8:K9"/>
    <mergeCell ref="P8:Q8"/>
    <mergeCell ref="G8:G9"/>
    <mergeCell ref="A7:F7"/>
    <mergeCell ref="B8:B9"/>
    <mergeCell ref="L8:L9"/>
    <mergeCell ref="H8:H9"/>
    <mergeCell ref="I8:I9"/>
    <mergeCell ref="C8:C9"/>
    <mergeCell ref="D8:E8"/>
    <mergeCell ref="F8:F9"/>
    <mergeCell ref="M8:M9"/>
    <mergeCell ref="G1:S1"/>
    <mergeCell ref="G2:S2"/>
    <mergeCell ref="G3:S3"/>
    <mergeCell ref="A5:S5"/>
    <mergeCell ref="A6:S6"/>
    <mergeCell ref="A1:F1"/>
    <mergeCell ref="A2:F2"/>
    <mergeCell ref="A3:F3"/>
    <mergeCell ref="A4:F4"/>
  </mergeCells>
  <printOptions/>
  <pageMargins left="0.2" right="0.19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2015-02-03T07:28:52Z</cp:lastPrinted>
  <dcterms:created xsi:type="dcterms:W3CDTF">2012-03-01T05:46:20Z</dcterms:created>
  <dcterms:modified xsi:type="dcterms:W3CDTF">2015-02-04T03:08:01Z</dcterms:modified>
  <cp:category/>
  <cp:version/>
  <cp:contentType/>
  <cp:contentStatus/>
</cp:coreProperties>
</file>